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con1ujd\Downloads\"/>
    </mc:Choice>
  </mc:AlternateContent>
  <xr:revisionPtr revIDLastSave="0" documentId="13_ncr:1_{6FC7AD8C-9FE4-463C-9D26-C71F94F39501}" xr6:coauthVersionLast="47" xr6:coauthVersionMax="47" xr10:uidLastSave="{00000000-0000-0000-0000-000000000000}"/>
  <bookViews>
    <workbookView xWindow="-120" yWindow="-120" windowWidth="24240" windowHeight="13140" activeTab="1" xr2:uid="{00000000-000D-0000-FFFF-FFFF00000000}"/>
  </bookViews>
  <sheets>
    <sheet name=" Servicios Fijos" sheetId="1" r:id="rId1"/>
    <sheet name="Alquiler Medios Tecnologic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2" l="1"/>
  <c r="G20" i="2" s="1"/>
  <c r="F20" i="2"/>
  <c r="F15" i="1"/>
  <c r="F14" i="1"/>
  <c r="F13" i="1"/>
  <c r="H13" i="1" s="1"/>
  <c r="I13" i="1" s="1"/>
  <c r="H7" i="1"/>
  <c r="F7" i="1"/>
  <c r="I7" i="1" s="1"/>
  <c r="F6" i="1"/>
  <c r="H6" i="1" s="1"/>
  <c r="I6" i="1" s="1"/>
  <c r="F5" i="1"/>
  <c r="H5" i="1" s="1"/>
  <c r="I5" i="1" s="1"/>
  <c r="H14" i="1" l="1"/>
  <c r="I14" i="1" s="1"/>
  <c r="J14" i="1" s="1"/>
  <c r="K14" i="1" s="1"/>
  <c r="L14" i="1" s="1"/>
  <c r="M14" i="1" s="1"/>
  <c r="J7" i="1"/>
  <c r="K7" i="1" s="1"/>
  <c r="L7" i="1" s="1"/>
  <c r="M7" i="1" s="1"/>
  <c r="J13" i="1"/>
  <c r="K13" i="1" s="1"/>
  <c r="L13" i="1" s="1"/>
  <c r="J5" i="1"/>
  <c r="K5" i="1" s="1"/>
  <c r="L5" i="1" s="1"/>
  <c r="J6" i="1"/>
  <c r="K6" i="1" s="1"/>
  <c r="L6" i="1" s="1"/>
  <c r="M6" i="1" s="1"/>
  <c r="H15" i="1"/>
  <c r="I15" i="1" s="1"/>
  <c r="L8" i="1" l="1"/>
  <c r="M5" i="1"/>
  <c r="M8" i="1" s="1"/>
  <c r="J15" i="1"/>
  <c r="K15" i="1" s="1"/>
  <c r="L15" i="1" s="1"/>
  <c r="M13" i="1"/>
  <c r="M15" i="1" l="1"/>
  <c r="M16" i="1" s="1"/>
  <c r="L16" i="1"/>
</calcChain>
</file>

<file path=xl/sharedStrings.xml><?xml version="1.0" encoding="utf-8"?>
<sst xmlns="http://schemas.openxmlformats.org/spreadsheetml/2006/main" count="72" uniqueCount="54">
  <si>
    <t>SERVICIOS FIJOS DE VIGILANCIA DE JULIO DEL 2025</t>
  </si>
  <si>
    <t xml:space="preserve">DESCRIPCION DEL SERVICIOS </t>
  </si>
  <si>
    <t xml:space="preserve">CANTIDAD </t>
  </si>
  <si>
    <t>COSTO DIRECTO</t>
  </si>
  <si>
    <t>PRIMA DE SEGURO DE VIDA</t>
  </si>
  <si>
    <t>COSTO DIRECTO + PRIMA DE SEGURO DE VIDA x CANTIDAD</t>
  </si>
  <si>
    <t>%</t>
  </si>
  <si>
    <t>A Y S</t>
  </si>
  <si>
    <t>SUBTOTAL</t>
  </si>
  <si>
    <t xml:space="preserve">BASE A.I.U. 10% </t>
  </si>
  <si>
    <t>IVA</t>
  </si>
  <si>
    <t xml:space="preserve">TOTAL MENSUAL </t>
  </si>
  <si>
    <t>VALOR TOTAL POR 1 MES</t>
  </si>
  <si>
    <t xml:space="preserve">SERVICIO DE VIGILANCIA SIN ARMA  12 HORAS DIURNAS DE LUNES A VIERNES SIN FESTIVOS </t>
  </si>
  <si>
    <t>SERVICIO DE VIGILANCIA SIN ARMA 24 HORAS PERMANENTES</t>
  </si>
  <si>
    <t xml:space="preserve">SERVICIO DE VIGILANCIA CON ARMA 24 HORAS PERMANENTES </t>
  </si>
  <si>
    <t>VALOR TOTAL</t>
  </si>
  <si>
    <t>SERVICIOS FIJOS DE VIGILANCIA DE AGOSTO A DICIEMBRE DE 2025 SEGÚN CIRCULAR EXTERNA</t>
  </si>
  <si>
    <t>VALOR TOTAL POR 5 MESES</t>
  </si>
  <si>
    <r>
      <rPr>
        <b/>
        <i/>
        <u/>
        <sz val="11"/>
        <color theme="1"/>
        <rFont val="Calibri"/>
        <family val="2"/>
      </rPr>
      <t>Nota:</t>
    </r>
    <r>
      <rPr>
        <i/>
        <sz val="11"/>
        <color theme="1"/>
        <rFont val="Calibri"/>
        <family val="2"/>
      </rPr>
      <t xml:space="preserve">  1. Señor proponente, por favor diligenciar unicamente las celdas sombreadas en color verde, sin embargo, tenga en cuenta que esto no será objeto de evaluación.
Una vez se suscriba el contrato, el contratista deberá allegar la siguiente documentación:
</t>
    </r>
    <r>
      <rPr>
        <b/>
        <i/>
        <sz val="11"/>
        <color theme="1"/>
        <rFont val="Calibri"/>
        <family val="2"/>
      </rPr>
      <t xml:space="preserve">Personal de recepción: </t>
    </r>
    <r>
      <rPr>
        <i/>
        <sz val="11"/>
        <color theme="1"/>
        <rFont val="Calibri"/>
        <family val="2"/>
      </rPr>
      <t xml:space="preserve">Allegar constancia del curso de reentrenamiento vigente y curso del manejo de medios tecnológicos y acreditar una experiencia mínima de un (1) año en el ejercicio de cargos similares.
</t>
    </r>
    <r>
      <rPr>
        <b/>
        <i/>
        <sz val="11"/>
        <color theme="1"/>
        <rFont val="Calibri"/>
        <family val="2"/>
      </rPr>
      <t xml:space="preserve">Personal de re-corredores: </t>
    </r>
    <r>
      <rPr>
        <i/>
        <sz val="11"/>
        <color theme="1"/>
        <rFont val="Calibri"/>
        <family val="2"/>
      </rPr>
      <t xml:space="preserve">Allegar curso de reentrenamiento vigente y contar con mínimo un (1) año de experiencia en el ejercicio de cargos similares.
</t>
    </r>
    <r>
      <rPr>
        <b/>
        <i/>
        <sz val="11"/>
        <color theme="1"/>
        <rFont val="Calibri"/>
        <family val="2"/>
      </rPr>
      <t>Personal que portará el arma:</t>
    </r>
    <r>
      <rPr>
        <i/>
        <sz val="11"/>
        <color theme="1"/>
        <rFont val="Calibri"/>
        <family val="2"/>
      </rPr>
      <t xml:space="preserve"> Allegar curso de reentrenamiento vigente y certificar mínimo dos (2) años de experiencia en cargos similares donde haya portado armas. Adicionalmente deben aportar el examen psicofísico aprobado y vigente realizado al personal.</t>
    </r>
  </si>
  <si>
    <t xml:space="preserve">ALQUILER DE LOS MEDIOS TECNOLÓGICOS </t>
  </si>
  <si>
    <t>ÍTEM</t>
  </si>
  <si>
    <t>DESCRIPCIÓN</t>
  </si>
  <si>
    <t xml:space="preserve">ESPECIFICACIONES TÉCNICAS </t>
  </si>
  <si>
    <t xml:space="preserve">VALOR ALQUILER MENSUAL CON IVA INCLUIDO </t>
  </si>
  <si>
    <t>VALOR ALQUILER POR 30 MESES CON IVA INCLUIDO
VIGENCIA 2025-2026 Y 2027</t>
  </si>
  <si>
    <t>Equipo grabador DVR</t>
  </si>
  <si>
    <t>Entrada de video para 32 canales, grabación de eventos por alarma, movimiento, pérdida de video; velocidad mínima de grabación de 120 cuadros por segundo, backup en disco duro externo a través de conexión por puerto USB 2.0 de alta velocidad. Formato Compresión H.264.</t>
  </si>
  <si>
    <t>Resoluciones: FULL HD 2560 x 1140</t>
  </si>
  <si>
    <t>4 Ch Video AHD  / 1 Canal de Audio</t>
  </si>
  <si>
    <t>2 puertos USB, 1 Puerto de Red RJ45</t>
  </si>
  <si>
    <t>Salida de Video FULL HD HDMI y VGA </t>
  </si>
  <si>
    <t>2 disco duro SATA 3.5″ hasta 8TB x equipo DVR</t>
  </si>
  <si>
    <t>Monitor pantalla tipo LED, WideScreen</t>
  </si>
  <si>
    <t>Monitor profesional para circuito cerrado de televisión, pantalla de miniño 32 pulgadas de longitud diagonal, tiempo de vida mínimo de 50.000 horas, funciones de ahorro de energía, anti degradación de pixeles, filtrado de imagen 3D, PIP/PBP.con imagen Full HD. (ubicados en servicios administrativos)</t>
  </si>
  <si>
    <t>Monitor pantalla tipo LED, wideScreen</t>
  </si>
  <si>
    <t>Monitor profesional para circuito cerrado de televisión, pantalla de 22 pulgadas de longitud diagonal, tiempo de vida mínimo de 50.000 horas, funciones de ahorro de energía, anti degradación de pixeles, filtrado de imagen 3D, PIP/PBP. (Ubicados en el Datacenter calle 26 y portería calle 69)</t>
  </si>
  <si>
    <t>Cámara infrarroja tipo mini domo para interiores.</t>
  </si>
  <si>
    <t>Mini domo color 1/3”, día/noche, Resolución FULL HD 2560 x 1140, lente de vari focal de 2.8 milímetros, 0.0 lux en oscuridad, mínimo 35 leds (Ubicadas en la sede principal)</t>
  </si>
  <si>
    <t>Cámara infrarroja tipo bala antivandálica y mini domo.</t>
  </si>
  <si>
    <t>Cámara en formato FULL HD, tipo bala Anti-vandálica para exterior, infrarojo, zoom óptico digital, resolución de 2.0 mpx, fuentes de poder 12v y video balum y tipo mini domo para interior Resolución FULL HD 2560 x 1140, lente de vari focal de 2.8 milímetros, 0.0 lux en oscuridad, mínimo 35 leds (Ubicadas en la casa de la 69).</t>
  </si>
  <si>
    <t>Equipo de cómputo completo tipo desktop.</t>
  </si>
  <si>
    <t>Equipo de cómputo para la implementación del control de acceso de visitante y funcionarios así como la visualización de las cámaras de la sede, con minimo las siguientes caracteristicas:  Pantalla profesional Full HD de 24 pulgadas, procesador I5, disco duro de estado solido de 280GB, Disco duro Interno de 480GB , memoria RAM de 6GB, Sistemas licenciado WINDOWS 10 PROFFESIONAL, debe incluir el paquete completo de Office licenciado. Multilector de memorias, cámara web, pistola lectora de código de barras, sensor biométrico de huella,  Lector de tarjetas, Puertos de adaptador de corriente, Puertos de red,  Puertos de audio, Entrada/salida de HDMI, Unidad óptica (Ubicado en la sede principal).</t>
  </si>
  <si>
    <t>Software para control de Entrada y salida de bienes</t>
  </si>
  <si>
    <t>Software o aplicativo para llevar el registro de entrada y salida de los bienes que constantemente salen de las instalaciones de Canal Capital, el cual, deberá ser configurado en un telefono móvil de tecnología media. Este teléfono deberá contar como minimo con las siguientes caracteristicas:
- Sistema Operativo: Android.
- Cámara de minimo 32 MPX
- Almacenamiento mínimo: 128 GB.</t>
  </si>
  <si>
    <t>Tarjetas de acceso</t>
  </si>
  <si>
    <t>Tarjetas de proximidad para acceso en los torniquetes del primer piso de la sede principal</t>
  </si>
  <si>
    <t>Biométricos</t>
  </si>
  <si>
    <t>Biométrico con acceso dactilar y/o tarjeta de proximidad y con interruptor de Sensor para Salida.</t>
  </si>
  <si>
    <t>Biométrico con acceso dactilar y/o tarjeta de proximidad (Entradas Principales en sede calle 26)</t>
  </si>
  <si>
    <t>Biométricos con acceso dactilar para el control de entrada y salida de funcionarios de planta de la entidad.</t>
  </si>
  <si>
    <t xml:space="preserve">TOTAL ALQUILER DE MEDIOS TECNOLÓGICOS INCLUIDO IVA </t>
  </si>
  <si>
    <t xml:space="preserve">Observaciones </t>
  </si>
  <si>
    <r>
      <rPr>
        <sz val="10"/>
        <color theme="1"/>
        <rFont val="Tahoma"/>
        <family val="2"/>
      </rPr>
      <t xml:space="preserve">1. Señor proponente, por favor diligenciar unicamente la celda sombreada en color verde, en valores enteros </t>
    </r>
    <r>
      <rPr>
        <b/>
        <sz val="10"/>
        <color theme="1"/>
        <rFont val="Tahoma"/>
        <family val="2"/>
      </rPr>
      <t>sin decimales.</t>
    </r>
    <r>
      <rPr>
        <sz val="10"/>
        <color theme="1"/>
        <rFont val="Tahoma"/>
        <family val="2"/>
      </rPr>
      <t xml:space="preserve">
2. Señor proponente, tener en cuenta que el total del alquiler de los medios tecnologicos para la ejecución del contrato será el unico concepto para otorgar puntaje en la evaluación económica.
3. Se informa al futuro contratista que, todos los medios tecnológicos aquí descritos, se encuentran actualmente en operación por el prestador actual del servicio.
4. Se debe brindar garantía, soporte y mantenimiento en un tiempo maximo de 24 horas. 
5. Para los equipos de video la configuracion debe ser compatibles con el protocolo de comunicación IP versión 6 de canal capital.
6. En todo caso, el supervisor del contrato informará la ubicación de los medios tecnológicos, teniendo en cuenta la necesidad de la entidad.
7. El proponente no podrá exceder el presupuesto destinado para el alquiler de medios tecnológicos so pena de incurrir en una causal de rechazo, el cual es de hasta ($121.916.655).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</si>
</sst>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_ ;_ * \-#,##0_ ;_ * &quot;-&quot;??_ ;_ @_ "/>
    <numFmt numFmtId="165" formatCode="_-&quot;$&quot;\ * #,##0_-;\-&quot;$&quot;\ * #,##0_-;_-&quot;$&quot;\ * &quot;-&quot;??_-;_-@"/>
  </numFmts>
  <fonts count="19" x14ac:knownFonts="1">
    <font>
      <sz val="11"/>
      <color theme="1"/>
      <name val="Calibri"/>
      <scheme val="minor"/>
    </font>
    <font>
      <sz val="11"/>
      <color theme="1"/>
      <name val="Calibri"/>
      <family val="2"/>
    </font>
    <font>
      <b/>
      <sz val="12"/>
      <color theme="1"/>
      <name val="Calibri"/>
      <family val="2"/>
    </font>
    <font>
      <sz val="11"/>
      <name val="Calibri"/>
      <family val="2"/>
    </font>
    <font>
      <b/>
      <sz val="10"/>
      <color theme="1"/>
      <name val="Calibri"/>
      <family val="2"/>
    </font>
    <font>
      <sz val="10"/>
      <color theme="1"/>
      <name val="Calibri"/>
      <family val="2"/>
    </font>
    <font>
      <sz val="11"/>
      <color theme="1"/>
      <name val="Calibri"/>
      <family val="2"/>
    </font>
    <font>
      <i/>
      <sz val="11"/>
      <color theme="1"/>
      <name val="Calibri"/>
      <family val="2"/>
    </font>
    <font>
      <b/>
      <sz val="11"/>
      <color rgb="FF000000"/>
      <name val="Tahoma"/>
      <family val="2"/>
    </font>
    <font>
      <sz val="11"/>
      <color rgb="FF000000"/>
      <name val="Tahoma"/>
      <family val="2"/>
    </font>
    <font>
      <b/>
      <sz val="8"/>
      <color rgb="FF222222"/>
      <name val="Tahoma"/>
      <family val="2"/>
    </font>
    <font>
      <sz val="9"/>
      <color rgb="FF222222"/>
      <name val="Tahoma"/>
      <family val="2"/>
    </font>
    <font>
      <sz val="9"/>
      <color theme="1"/>
      <name val="Tahoma"/>
      <family val="2"/>
    </font>
    <font>
      <b/>
      <sz val="11"/>
      <color theme="1"/>
      <name val="Calibri"/>
      <family val="2"/>
    </font>
    <font>
      <b/>
      <sz val="9"/>
      <color theme="1"/>
      <name val="Tahoma"/>
      <family val="2"/>
    </font>
    <font>
      <sz val="10"/>
      <color theme="1"/>
      <name val="Tahoma"/>
      <family val="2"/>
    </font>
    <font>
      <b/>
      <i/>
      <u/>
      <sz val="11"/>
      <color theme="1"/>
      <name val="Calibri"/>
      <family val="2"/>
    </font>
    <font>
      <b/>
      <i/>
      <sz val="11"/>
      <color theme="1"/>
      <name val="Calibri"/>
      <family val="2"/>
    </font>
    <font>
      <b/>
      <sz val="10"/>
      <color theme="1"/>
      <name val="Tahoma"/>
      <family val="2"/>
    </font>
  </fonts>
  <fills count="6">
    <fill>
      <patternFill patternType="none"/>
    </fill>
    <fill>
      <patternFill patternType="gray125"/>
    </fill>
    <fill>
      <patternFill patternType="solid">
        <fgColor rgb="FFFFFFFF"/>
        <bgColor rgb="FFFFFFFF"/>
      </patternFill>
    </fill>
    <fill>
      <patternFill patternType="solid">
        <fgColor rgb="FFFDE9D9"/>
        <bgColor rgb="FFFDE9D9"/>
      </patternFill>
    </fill>
    <fill>
      <patternFill patternType="solid">
        <fgColor rgb="FFEAF1DD"/>
        <bgColor rgb="FFEAF1DD"/>
      </patternFill>
    </fill>
    <fill>
      <patternFill patternType="solid">
        <fgColor theme="0"/>
        <bgColor theme="0"/>
      </patternFill>
    </fill>
  </fills>
  <borders count="38">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77">
    <xf numFmtId="0" fontId="0" fillId="0" borderId="0" xfId="0"/>
    <xf numFmtId="0" fontId="1" fillId="0" borderId="0" xfId="0" applyFont="1"/>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164" fontId="5" fillId="0" borderId="4" xfId="0" applyNumberFormat="1" applyFont="1" applyBorder="1" applyAlignment="1">
      <alignment horizontal="left" vertical="center" wrapText="1"/>
    </xf>
    <xf numFmtId="0" fontId="4" fillId="0" borderId="5" xfId="0" applyFont="1" applyBorder="1" applyAlignment="1">
      <alignment horizontal="center" vertical="center"/>
    </xf>
    <xf numFmtId="165" fontId="5" fillId="4" borderId="5" xfId="0" applyNumberFormat="1" applyFont="1" applyFill="1" applyBorder="1" applyAlignment="1">
      <alignment horizontal="center" vertical="center" wrapText="1"/>
    </xf>
    <xf numFmtId="165" fontId="5" fillId="5" borderId="5" xfId="0" applyNumberFormat="1" applyFont="1" applyFill="1" applyBorder="1" applyAlignment="1">
      <alignment horizontal="center" vertical="center" wrapText="1"/>
    </xf>
    <xf numFmtId="9" fontId="5" fillId="5" borderId="5" xfId="0" applyNumberFormat="1" applyFont="1" applyFill="1" applyBorder="1" applyAlignment="1">
      <alignment horizontal="center" vertical="center" wrapText="1"/>
    </xf>
    <xf numFmtId="165" fontId="6" fillId="0" borderId="5" xfId="0" applyNumberFormat="1" applyFont="1" applyBorder="1" applyAlignment="1">
      <alignment horizontal="center" vertical="center" wrapText="1"/>
    </xf>
    <xf numFmtId="165" fontId="6" fillId="0" borderId="6"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165" fontId="5" fillId="0" borderId="6" xfId="0" applyNumberFormat="1" applyFont="1" applyBorder="1" applyAlignment="1">
      <alignment horizontal="center" vertical="center" wrapText="1"/>
    </xf>
    <xf numFmtId="165" fontId="2" fillId="0" borderId="10" xfId="0" applyNumberFormat="1" applyFont="1" applyBorder="1" applyAlignment="1">
      <alignment vertical="center"/>
    </xf>
    <xf numFmtId="165" fontId="2" fillId="0" borderId="11" xfId="0" applyNumberFormat="1" applyFont="1" applyBorder="1" applyAlignment="1">
      <alignment vertical="center"/>
    </xf>
    <xf numFmtId="0" fontId="2" fillId="0" borderId="0" xfId="0" applyFont="1" applyAlignment="1">
      <alignment horizontal="center" vertical="center" wrapText="1"/>
    </xf>
    <xf numFmtId="165" fontId="2" fillId="0" borderId="0" xfId="0" applyNumberFormat="1" applyFont="1" applyAlignment="1">
      <alignment vertical="center"/>
    </xf>
    <xf numFmtId="0" fontId="8" fillId="0" borderId="0" xfId="0" applyFont="1"/>
    <xf numFmtId="0" fontId="9" fillId="0" borderId="0" xfId="0" applyFont="1"/>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1" fillId="2" borderId="5" xfId="0" applyFont="1" applyFill="1" applyBorder="1" applyAlignment="1">
      <alignmen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12" fillId="2" borderId="5"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0" xfId="0" applyFont="1" applyFill="1" applyBorder="1" applyAlignment="1">
      <alignment horizontal="left" vertical="center" wrapText="1"/>
    </xf>
    <xf numFmtId="165" fontId="1" fillId="3" borderId="34" xfId="0" applyNumberFormat="1" applyFont="1" applyFill="1" applyBorder="1" applyAlignment="1">
      <alignment vertical="center"/>
    </xf>
    <xf numFmtId="165" fontId="1" fillId="3" borderId="35" xfId="0" applyNumberFormat="1" applyFont="1" applyFill="1" applyBorder="1" applyAlignment="1">
      <alignment vertical="center"/>
    </xf>
    <xf numFmtId="0" fontId="13" fillId="0" borderId="0" xfId="0" applyFont="1" applyAlignment="1">
      <alignment horizontal="center"/>
    </xf>
    <xf numFmtId="0" fontId="9" fillId="0" borderId="0" xfId="0" applyFont="1"/>
    <xf numFmtId="0" fontId="0" fillId="0" borderId="0" xfId="0"/>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2" fillId="3" borderId="7" xfId="0" applyFont="1" applyFill="1" applyBorder="1" applyAlignment="1">
      <alignment horizontal="center" vertical="center" wrapText="1"/>
    </xf>
    <xf numFmtId="0" fontId="3" fillId="0" borderId="8" xfId="0" applyFont="1" applyBorder="1"/>
    <xf numFmtId="0" fontId="3" fillId="0" borderId="9" xfId="0" applyFont="1" applyBorder="1"/>
    <xf numFmtId="0" fontId="7" fillId="0" borderId="12" xfId="0" applyFont="1" applyBorder="1" applyAlignment="1">
      <alignment horizontal="left" vertical="center" wrapText="1"/>
    </xf>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3" fillId="0" borderId="19" xfId="0" applyFont="1" applyBorder="1"/>
    <xf numFmtId="0" fontId="14" fillId="3" borderId="7" xfId="0" applyFont="1" applyFill="1" applyBorder="1" applyAlignment="1">
      <alignment horizontal="center" vertical="center" wrapText="1"/>
    </xf>
    <xf numFmtId="0" fontId="15" fillId="0" borderId="36" xfId="0" applyFont="1" applyBorder="1" applyAlignment="1">
      <alignment horizontal="left" vertical="center" wrapText="1"/>
    </xf>
    <xf numFmtId="0" fontId="3" fillId="0" borderId="37" xfId="0" applyFont="1" applyBorder="1"/>
    <xf numFmtId="0" fontId="11" fillId="2" borderId="20" xfId="0" applyFont="1" applyFill="1" applyBorder="1" applyAlignment="1">
      <alignment horizontal="center" vertical="center" wrapText="1"/>
    </xf>
    <xf numFmtId="0" fontId="3" fillId="0" borderId="23" xfId="0" applyFont="1" applyBorder="1"/>
    <xf numFmtId="0" fontId="3" fillId="0" borderId="26" xfId="0" applyFont="1" applyBorder="1"/>
    <xf numFmtId="0" fontId="11" fillId="2" borderId="21" xfId="0" applyFont="1" applyFill="1" applyBorder="1" applyAlignment="1">
      <alignment horizontal="center" vertical="center" wrapText="1"/>
    </xf>
    <xf numFmtId="0" fontId="3" fillId="0" borderId="24" xfId="0" applyFont="1" applyBorder="1"/>
    <xf numFmtId="0" fontId="3" fillId="0" borderId="27" xfId="0" applyFont="1" applyBorder="1"/>
    <xf numFmtId="165" fontId="11" fillId="4" borderId="21" xfId="0" applyNumberFormat="1" applyFont="1" applyFill="1" applyBorder="1" applyAlignment="1" applyProtection="1">
      <alignment horizontal="center" vertical="center" wrapText="1"/>
      <protection locked="0"/>
    </xf>
    <xf numFmtId="0" fontId="3" fillId="0" borderId="24" xfId="0" applyFont="1" applyBorder="1" applyProtection="1">
      <protection locked="0"/>
    </xf>
    <xf numFmtId="0" fontId="3" fillId="0" borderId="29" xfId="0" applyFont="1" applyBorder="1" applyProtection="1">
      <protection locked="0"/>
    </xf>
    <xf numFmtId="165" fontId="11" fillId="2" borderId="22" xfId="0" applyNumberFormat="1" applyFont="1" applyFill="1" applyBorder="1" applyAlignment="1">
      <alignment horizontal="center" vertical="center" wrapText="1"/>
    </xf>
    <xf numFmtId="0" fontId="3" fillId="0" borderId="25" xfId="0" applyFont="1" applyBorder="1"/>
    <xf numFmtId="0" fontId="3" fillId="0" borderId="30" xfId="0" applyFont="1" applyBorder="1"/>
    <xf numFmtId="0" fontId="13" fillId="3" borderId="31" xfId="0" applyFont="1" applyFill="1" applyBorder="1" applyAlignment="1">
      <alignment horizontal="center" vertical="center"/>
    </xf>
    <xf numFmtId="0" fontId="3" fillId="0" borderId="32" xfId="0" applyFont="1" applyBorder="1"/>
    <xf numFmtId="0" fontId="3" fillId="0" borderId="3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200025</xdr:colOff>
      <xdr:row>10</xdr:row>
      <xdr:rowOff>28575</xdr:rowOff>
    </xdr:from>
    <xdr:ext cx="885825" cy="800100"/>
    <xdr:pic>
      <xdr:nvPicPr>
        <xdr:cNvPr id="2" name="image2.png" descr="C:\Users\john.garcia\Desktop\2020-01-08.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200025</xdr:colOff>
      <xdr:row>2</xdr:row>
      <xdr:rowOff>0</xdr:rowOff>
    </xdr:from>
    <xdr:ext cx="885825" cy="800100"/>
    <xdr:pic>
      <xdr:nvPicPr>
        <xdr:cNvPr id="3" name="image2.png" descr="C:\Users\john.garcia\Desktop\2020-01-08.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2</xdr:row>
      <xdr:rowOff>57150</xdr:rowOff>
    </xdr:from>
    <xdr:ext cx="666750" cy="495300"/>
    <xdr:pic>
      <xdr:nvPicPr>
        <xdr:cNvPr id="4" name="image1.png" title="Imagen">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104775</xdr:colOff>
      <xdr:row>10</xdr:row>
      <xdr:rowOff>57150</xdr:rowOff>
    </xdr:from>
    <xdr:ext cx="666750" cy="495300"/>
    <xdr:pic>
      <xdr:nvPicPr>
        <xdr:cNvPr id="5" name="image1.png" title="Imagen">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390525</xdr:colOff>
      <xdr:row>1</xdr:row>
      <xdr:rowOff>57150</xdr:rowOff>
    </xdr:from>
    <xdr:ext cx="600075" cy="561975"/>
    <xdr:pic>
      <xdr:nvPicPr>
        <xdr:cNvPr id="2" name="image2.png" descr="C:\Users\john.garcia\Desktop\2020-01-08.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95250</xdr:rowOff>
    </xdr:from>
    <xdr:ext cx="666750" cy="495300"/>
    <xdr:pic>
      <xdr:nvPicPr>
        <xdr:cNvPr id="3" name="image1.png" title="Imagen">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9"/>
  <sheetViews>
    <sheetView topLeftCell="A10" workbookViewId="0">
      <selection activeCell="D26" sqref="D26"/>
    </sheetView>
  </sheetViews>
  <sheetFormatPr baseColWidth="10" defaultColWidth="14.42578125" defaultRowHeight="15" customHeight="1" x14ac:dyDescent="0.25"/>
  <cols>
    <col min="1" max="1" width="3.5703125" customWidth="1"/>
    <col min="2" max="2" width="32.85546875" customWidth="1"/>
    <col min="3" max="3" width="9.42578125" customWidth="1"/>
    <col min="4" max="5" width="17.85546875" customWidth="1"/>
    <col min="6" max="6" width="19.28515625" customWidth="1"/>
    <col min="7" max="7" width="6.42578125" customWidth="1"/>
    <col min="8" max="8" width="12.140625" customWidth="1"/>
    <col min="9" max="9" width="13.5703125" customWidth="1"/>
    <col min="10" max="11" width="12.140625" customWidth="1"/>
    <col min="12" max="12" width="15.140625" customWidth="1"/>
    <col min="13" max="13" width="17.140625" customWidth="1"/>
    <col min="14" max="28" width="10.7109375" customWidth="1"/>
  </cols>
  <sheetData>
    <row r="1" spans="1:28" x14ac:dyDescent="0.25">
      <c r="A1" s="1"/>
      <c r="B1" s="1"/>
      <c r="C1" s="1"/>
      <c r="D1" s="1"/>
      <c r="E1" s="1"/>
      <c r="F1" s="1"/>
      <c r="G1" s="1"/>
      <c r="H1" s="1"/>
      <c r="I1" s="1"/>
      <c r="J1" s="1"/>
      <c r="K1" s="1"/>
      <c r="L1" s="1"/>
      <c r="M1" s="1"/>
      <c r="N1" s="1"/>
      <c r="O1" s="1"/>
      <c r="P1" s="1"/>
      <c r="Q1" s="1"/>
      <c r="R1" s="1"/>
      <c r="S1" s="1"/>
      <c r="T1" s="1"/>
      <c r="U1" s="1"/>
      <c r="V1" s="1"/>
      <c r="W1" s="1"/>
      <c r="X1" s="1"/>
      <c r="Y1" s="1"/>
      <c r="Z1" s="1"/>
      <c r="AA1" s="1"/>
      <c r="AB1" s="1"/>
    </row>
    <row r="2" spans="1:28" x14ac:dyDescent="0.25">
      <c r="A2" s="1"/>
      <c r="B2" s="1"/>
      <c r="C2" s="1"/>
      <c r="D2" s="1"/>
      <c r="E2" s="1"/>
      <c r="F2" s="1"/>
      <c r="G2" s="1"/>
      <c r="H2" s="1"/>
      <c r="I2" s="1"/>
      <c r="J2" s="1"/>
      <c r="K2" s="1"/>
      <c r="L2" s="1"/>
      <c r="M2" s="1"/>
      <c r="N2" s="1"/>
      <c r="O2" s="1"/>
      <c r="P2" s="1"/>
      <c r="Q2" s="1"/>
      <c r="R2" s="1"/>
      <c r="S2" s="1"/>
      <c r="T2" s="1"/>
      <c r="U2" s="1"/>
      <c r="V2" s="1"/>
      <c r="W2" s="1"/>
      <c r="X2" s="1"/>
      <c r="Y2" s="1"/>
      <c r="Z2" s="1"/>
      <c r="AA2" s="1"/>
      <c r="AB2" s="1"/>
    </row>
    <row r="3" spans="1:28" ht="49.5" customHeight="1" x14ac:dyDescent="0.25">
      <c r="A3" s="1"/>
      <c r="B3" s="45" t="s">
        <v>0</v>
      </c>
      <c r="C3" s="46"/>
      <c r="D3" s="46"/>
      <c r="E3" s="46"/>
      <c r="F3" s="46"/>
      <c r="G3" s="46"/>
      <c r="H3" s="46"/>
      <c r="I3" s="46"/>
      <c r="J3" s="46"/>
      <c r="K3" s="46"/>
      <c r="L3" s="46"/>
      <c r="M3" s="47"/>
      <c r="N3" s="1"/>
      <c r="O3" s="1"/>
      <c r="P3" s="1"/>
      <c r="Q3" s="1"/>
      <c r="R3" s="1"/>
      <c r="S3" s="1"/>
      <c r="T3" s="1"/>
      <c r="U3" s="1"/>
      <c r="V3" s="1"/>
      <c r="W3" s="1"/>
      <c r="X3" s="1"/>
      <c r="Y3" s="1"/>
      <c r="Z3" s="1"/>
      <c r="AA3" s="1"/>
      <c r="AB3" s="1"/>
    </row>
    <row r="4" spans="1:28" ht="44.25" customHeight="1" x14ac:dyDescent="0.25">
      <c r="A4" s="1"/>
      <c r="B4" s="2" t="s">
        <v>1</v>
      </c>
      <c r="C4" s="3" t="s">
        <v>2</v>
      </c>
      <c r="D4" s="4" t="s">
        <v>3</v>
      </c>
      <c r="E4" s="4" t="s">
        <v>4</v>
      </c>
      <c r="F4" s="4" t="s">
        <v>5</v>
      </c>
      <c r="G4" s="3" t="s">
        <v>6</v>
      </c>
      <c r="H4" s="3" t="s">
        <v>7</v>
      </c>
      <c r="I4" s="3" t="s">
        <v>8</v>
      </c>
      <c r="J4" s="4" t="s">
        <v>9</v>
      </c>
      <c r="K4" s="3" t="s">
        <v>10</v>
      </c>
      <c r="L4" s="3" t="s">
        <v>11</v>
      </c>
      <c r="M4" s="5" t="s">
        <v>12</v>
      </c>
      <c r="N4" s="1"/>
      <c r="O4" s="1"/>
      <c r="P4" s="1"/>
      <c r="Q4" s="1"/>
      <c r="R4" s="1"/>
      <c r="S4" s="1"/>
      <c r="T4" s="1"/>
      <c r="U4" s="1"/>
      <c r="V4" s="1"/>
      <c r="W4" s="1"/>
      <c r="X4" s="1"/>
      <c r="Y4" s="1"/>
      <c r="Z4" s="1"/>
      <c r="AA4" s="1"/>
      <c r="AB4" s="1"/>
    </row>
    <row r="5" spans="1:28" ht="38.25" x14ac:dyDescent="0.25">
      <c r="A5" s="1"/>
      <c r="B5" s="6" t="s">
        <v>13</v>
      </c>
      <c r="C5" s="7">
        <v>2</v>
      </c>
      <c r="D5" s="8"/>
      <c r="E5" s="8"/>
      <c r="F5" s="9">
        <f t="shared" ref="F5:F7" si="0">(D5+E5)*C5</f>
        <v>0</v>
      </c>
      <c r="G5" s="10">
        <v>0.08</v>
      </c>
      <c r="H5" s="11">
        <f t="shared" ref="H5:H7" si="1">+F5*G5</f>
        <v>0</v>
      </c>
      <c r="I5" s="11">
        <f t="shared" ref="I5:I7" si="2">+F5+H5</f>
        <v>0</v>
      </c>
      <c r="J5" s="11">
        <f>+I5*10%</f>
        <v>0</v>
      </c>
      <c r="K5" s="11">
        <f>+J5*19%</f>
        <v>0</v>
      </c>
      <c r="L5" s="11">
        <f t="shared" ref="L5:L7" si="3">I5+K5</f>
        <v>0</v>
      </c>
      <c r="M5" s="12">
        <f>+L5*1</f>
        <v>0</v>
      </c>
      <c r="N5" s="1"/>
      <c r="O5" s="1"/>
      <c r="P5" s="1"/>
      <c r="Q5" s="1"/>
      <c r="R5" s="1"/>
      <c r="S5" s="1"/>
      <c r="T5" s="1"/>
      <c r="U5" s="1"/>
      <c r="V5" s="1"/>
      <c r="W5" s="1"/>
      <c r="X5" s="1"/>
      <c r="Y5" s="1"/>
      <c r="Z5" s="1"/>
      <c r="AA5" s="1"/>
      <c r="AB5" s="1"/>
    </row>
    <row r="6" spans="1:28" ht="25.5" x14ac:dyDescent="0.25">
      <c r="A6" s="1"/>
      <c r="B6" s="6" t="s">
        <v>14</v>
      </c>
      <c r="C6" s="7">
        <v>2</v>
      </c>
      <c r="D6" s="8"/>
      <c r="E6" s="8"/>
      <c r="F6" s="9">
        <f t="shared" si="0"/>
        <v>0</v>
      </c>
      <c r="G6" s="10">
        <v>0.08</v>
      </c>
      <c r="H6" s="13">
        <f t="shared" si="1"/>
        <v>0</v>
      </c>
      <c r="I6" s="13">
        <f t="shared" si="2"/>
        <v>0</v>
      </c>
      <c r="J6" s="13">
        <f t="shared" ref="J6:J7" si="4">+I6*10%</f>
        <v>0</v>
      </c>
      <c r="K6" s="13">
        <f t="shared" ref="K6:K7" si="5">+J6*19%</f>
        <v>0</v>
      </c>
      <c r="L6" s="13">
        <f t="shared" si="3"/>
        <v>0</v>
      </c>
      <c r="M6" s="14">
        <f t="shared" ref="M6:M7" si="6">+L6*1</f>
        <v>0</v>
      </c>
      <c r="N6" s="1"/>
      <c r="O6" s="1"/>
      <c r="P6" s="1"/>
      <c r="Q6" s="1"/>
      <c r="R6" s="1"/>
      <c r="S6" s="1"/>
      <c r="T6" s="1"/>
      <c r="U6" s="1"/>
      <c r="V6" s="1"/>
      <c r="W6" s="1"/>
      <c r="X6" s="1"/>
      <c r="Y6" s="1"/>
      <c r="Z6" s="1"/>
      <c r="AA6" s="1"/>
      <c r="AB6" s="1"/>
    </row>
    <row r="7" spans="1:28" ht="25.5" x14ac:dyDescent="0.25">
      <c r="A7" s="1"/>
      <c r="B7" s="6" t="s">
        <v>15</v>
      </c>
      <c r="C7" s="7">
        <v>1</v>
      </c>
      <c r="D7" s="8"/>
      <c r="E7" s="8"/>
      <c r="F7" s="9">
        <f t="shared" si="0"/>
        <v>0</v>
      </c>
      <c r="G7" s="10">
        <v>0.1</v>
      </c>
      <c r="H7" s="13">
        <f t="shared" si="1"/>
        <v>0</v>
      </c>
      <c r="I7" s="13">
        <f t="shared" si="2"/>
        <v>0</v>
      </c>
      <c r="J7" s="13">
        <f t="shared" si="4"/>
        <v>0</v>
      </c>
      <c r="K7" s="13">
        <f t="shared" si="5"/>
        <v>0</v>
      </c>
      <c r="L7" s="13">
        <f t="shared" si="3"/>
        <v>0</v>
      </c>
      <c r="M7" s="14">
        <f t="shared" si="6"/>
        <v>0</v>
      </c>
      <c r="N7" s="1"/>
      <c r="O7" s="1"/>
      <c r="P7" s="1"/>
      <c r="Q7" s="1"/>
      <c r="R7" s="1"/>
      <c r="S7" s="1"/>
      <c r="T7" s="1"/>
      <c r="U7" s="1"/>
      <c r="V7" s="1"/>
      <c r="W7" s="1"/>
      <c r="X7" s="1"/>
      <c r="Y7" s="1"/>
      <c r="Z7" s="1"/>
      <c r="AA7" s="1"/>
      <c r="AB7" s="1"/>
    </row>
    <row r="8" spans="1:28" ht="21.75" customHeight="1" x14ac:dyDescent="0.25">
      <c r="A8" s="1"/>
      <c r="B8" s="48" t="s">
        <v>16</v>
      </c>
      <c r="C8" s="49"/>
      <c r="D8" s="49"/>
      <c r="E8" s="49"/>
      <c r="F8" s="49"/>
      <c r="G8" s="49"/>
      <c r="H8" s="49"/>
      <c r="I8" s="49"/>
      <c r="J8" s="49"/>
      <c r="K8" s="50"/>
      <c r="L8" s="15">
        <f t="shared" ref="L8:M8" si="7">SUM(L5:L7)</f>
        <v>0</v>
      </c>
      <c r="M8" s="16">
        <f t="shared" si="7"/>
        <v>0</v>
      </c>
      <c r="N8" s="1"/>
      <c r="O8" s="1"/>
      <c r="P8" s="1"/>
      <c r="Q8" s="1"/>
      <c r="R8" s="1"/>
      <c r="S8" s="1"/>
      <c r="T8" s="1"/>
      <c r="U8" s="1"/>
      <c r="V8" s="1"/>
      <c r="W8" s="1"/>
      <c r="X8" s="1"/>
      <c r="Y8" s="1"/>
      <c r="Z8" s="1"/>
      <c r="AA8" s="1"/>
      <c r="AB8" s="1"/>
    </row>
    <row r="9" spans="1:28" ht="15.75" x14ac:dyDescent="0.25">
      <c r="A9" s="1"/>
      <c r="B9" s="17"/>
      <c r="C9" s="1"/>
      <c r="D9" s="1"/>
      <c r="E9" s="1"/>
      <c r="F9" s="1"/>
      <c r="G9" s="1"/>
      <c r="H9" s="1"/>
      <c r="I9" s="1"/>
      <c r="J9" s="1"/>
      <c r="K9" s="1"/>
      <c r="L9" s="18"/>
      <c r="M9" s="18"/>
      <c r="N9" s="1"/>
      <c r="O9" s="1"/>
      <c r="P9" s="1"/>
      <c r="Q9" s="1"/>
      <c r="R9" s="1"/>
      <c r="S9" s="1"/>
      <c r="T9" s="1"/>
      <c r="U9" s="1"/>
      <c r="V9" s="1"/>
      <c r="W9" s="1"/>
      <c r="X9" s="1"/>
      <c r="Y9" s="1"/>
      <c r="Z9" s="1"/>
      <c r="AA9" s="1"/>
      <c r="AB9" s="1"/>
    </row>
    <row r="10" spans="1:28"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ht="49.5" customHeight="1" x14ac:dyDescent="0.25">
      <c r="A11" s="1"/>
      <c r="B11" s="45" t="s">
        <v>17</v>
      </c>
      <c r="C11" s="46"/>
      <c r="D11" s="46"/>
      <c r="E11" s="46"/>
      <c r="F11" s="46"/>
      <c r="G11" s="46"/>
      <c r="H11" s="46"/>
      <c r="I11" s="46"/>
      <c r="J11" s="46"/>
      <c r="K11" s="46"/>
      <c r="L11" s="46"/>
      <c r="M11" s="47"/>
      <c r="N11" s="1"/>
      <c r="O11" s="1"/>
      <c r="P11" s="1"/>
      <c r="Q11" s="1"/>
      <c r="R11" s="1"/>
      <c r="S11" s="1"/>
      <c r="T11" s="1"/>
      <c r="U11" s="1"/>
      <c r="V11" s="1"/>
      <c r="W11" s="1"/>
      <c r="X11" s="1"/>
      <c r="Y11" s="1"/>
      <c r="Z11" s="1"/>
      <c r="AA11" s="1"/>
      <c r="AB11" s="1"/>
    </row>
    <row r="12" spans="1:28" ht="41.25" customHeight="1" x14ac:dyDescent="0.25">
      <c r="A12" s="1"/>
      <c r="B12" s="2" t="s">
        <v>1</v>
      </c>
      <c r="C12" s="3" t="s">
        <v>2</v>
      </c>
      <c r="D12" s="4" t="s">
        <v>3</v>
      </c>
      <c r="E12" s="4" t="s">
        <v>4</v>
      </c>
      <c r="F12" s="4" t="s">
        <v>5</v>
      </c>
      <c r="G12" s="3" t="s">
        <v>6</v>
      </c>
      <c r="H12" s="3" t="s">
        <v>7</v>
      </c>
      <c r="I12" s="3" t="s">
        <v>8</v>
      </c>
      <c r="J12" s="4" t="s">
        <v>9</v>
      </c>
      <c r="K12" s="3" t="s">
        <v>10</v>
      </c>
      <c r="L12" s="3" t="s">
        <v>11</v>
      </c>
      <c r="M12" s="5" t="s">
        <v>18</v>
      </c>
      <c r="N12" s="1"/>
      <c r="O12" s="1"/>
      <c r="P12" s="1"/>
      <c r="Q12" s="1"/>
      <c r="R12" s="1"/>
      <c r="S12" s="1"/>
      <c r="T12" s="1"/>
      <c r="U12" s="1"/>
      <c r="V12" s="1"/>
      <c r="W12" s="1"/>
      <c r="X12" s="1"/>
      <c r="Y12" s="1"/>
      <c r="Z12" s="1"/>
      <c r="AA12" s="1"/>
      <c r="AB12" s="1"/>
    </row>
    <row r="13" spans="1:28" ht="38.25" x14ac:dyDescent="0.25">
      <c r="A13" s="1"/>
      <c r="B13" s="6" t="s">
        <v>13</v>
      </c>
      <c r="C13" s="7">
        <v>2</v>
      </c>
      <c r="D13" s="8"/>
      <c r="E13" s="8"/>
      <c r="F13" s="9">
        <f t="shared" ref="F13:F15" si="8">(D13+E13)*C13</f>
        <v>0</v>
      </c>
      <c r="G13" s="10">
        <v>0.08</v>
      </c>
      <c r="H13" s="11">
        <f t="shared" ref="H13:H15" si="9">+F13*G13</f>
        <v>0</v>
      </c>
      <c r="I13" s="11">
        <f t="shared" ref="I13:I15" si="10">+F13+H13</f>
        <v>0</v>
      </c>
      <c r="J13" s="11">
        <f>+I13*10%</f>
        <v>0</v>
      </c>
      <c r="K13" s="11">
        <f>+J13*19%</f>
        <v>0</v>
      </c>
      <c r="L13" s="11">
        <f t="shared" ref="L13:L15" si="11">I13+K13</f>
        <v>0</v>
      </c>
      <c r="M13" s="12">
        <f t="shared" ref="M13:M15" si="12">+L13*5</f>
        <v>0</v>
      </c>
      <c r="N13" s="1"/>
      <c r="O13" s="1"/>
      <c r="P13" s="1"/>
      <c r="Q13" s="1"/>
      <c r="R13" s="1"/>
      <c r="S13" s="1"/>
      <c r="T13" s="1"/>
      <c r="U13" s="1"/>
      <c r="V13" s="1"/>
      <c r="W13" s="1"/>
      <c r="X13" s="1"/>
      <c r="Y13" s="1"/>
      <c r="Z13" s="1"/>
      <c r="AA13" s="1"/>
      <c r="AB13" s="1"/>
    </row>
    <row r="14" spans="1:28" ht="25.5" x14ac:dyDescent="0.25">
      <c r="A14" s="1"/>
      <c r="B14" s="6" t="s">
        <v>14</v>
      </c>
      <c r="C14" s="7">
        <v>2</v>
      </c>
      <c r="D14" s="8"/>
      <c r="E14" s="8"/>
      <c r="F14" s="9">
        <f t="shared" si="8"/>
        <v>0</v>
      </c>
      <c r="G14" s="10">
        <v>0.08</v>
      </c>
      <c r="H14" s="13">
        <f t="shared" si="9"/>
        <v>0</v>
      </c>
      <c r="I14" s="13">
        <f t="shared" si="10"/>
        <v>0</v>
      </c>
      <c r="J14" s="13">
        <f t="shared" ref="J14:J15" si="13">+I14*10%</f>
        <v>0</v>
      </c>
      <c r="K14" s="13">
        <f t="shared" ref="K14:K15" si="14">+J14*19%</f>
        <v>0</v>
      </c>
      <c r="L14" s="13">
        <f t="shared" si="11"/>
        <v>0</v>
      </c>
      <c r="M14" s="14">
        <f t="shared" si="12"/>
        <v>0</v>
      </c>
      <c r="N14" s="1"/>
      <c r="O14" s="1"/>
      <c r="P14" s="1"/>
      <c r="Q14" s="1"/>
      <c r="R14" s="1"/>
      <c r="S14" s="1"/>
      <c r="T14" s="1"/>
      <c r="U14" s="1"/>
      <c r="V14" s="1"/>
      <c r="W14" s="1"/>
      <c r="X14" s="1"/>
      <c r="Y14" s="1"/>
      <c r="Z14" s="1"/>
      <c r="AA14" s="1"/>
      <c r="AB14" s="1"/>
    </row>
    <row r="15" spans="1:28" ht="25.5" x14ac:dyDescent="0.25">
      <c r="A15" s="1"/>
      <c r="B15" s="6" t="s">
        <v>15</v>
      </c>
      <c r="C15" s="7">
        <v>1</v>
      </c>
      <c r="D15" s="8"/>
      <c r="E15" s="8"/>
      <c r="F15" s="9">
        <f t="shared" si="8"/>
        <v>0</v>
      </c>
      <c r="G15" s="10">
        <v>0.1</v>
      </c>
      <c r="H15" s="13">
        <f t="shared" si="9"/>
        <v>0</v>
      </c>
      <c r="I15" s="13">
        <f t="shared" si="10"/>
        <v>0</v>
      </c>
      <c r="J15" s="13">
        <f t="shared" si="13"/>
        <v>0</v>
      </c>
      <c r="K15" s="13">
        <f t="shared" si="14"/>
        <v>0</v>
      </c>
      <c r="L15" s="13">
        <f t="shared" si="11"/>
        <v>0</v>
      </c>
      <c r="M15" s="14">
        <f t="shared" si="12"/>
        <v>0</v>
      </c>
      <c r="N15" s="1"/>
      <c r="O15" s="1"/>
      <c r="P15" s="1"/>
      <c r="Q15" s="1"/>
      <c r="R15" s="1"/>
      <c r="S15" s="1"/>
      <c r="T15" s="1"/>
      <c r="U15" s="1"/>
      <c r="V15" s="1"/>
      <c r="W15" s="1"/>
      <c r="X15" s="1"/>
      <c r="Y15" s="1"/>
      <c r="Z15" s="1"/>
      <c r="AA15" s="1"/>
      <c r="AB15" s="1"/>
    </row>
    <row r="16" spans="1:28" ht="21.75" customHeight="1" x14ac:dyDescent="0.25">
      <c r="A16" s="1"/>
      <c r="B16" s="48" t="s">
        <v>16</v>
      </c>
      <c r="C16" s="49"/>
      <c r="D16" s="49"/>
      <c r="E16" s="49"/>
      <c r="F16" s="49"/>
      <c r="G16" s="49"/>
      <c r="H16" s="49"/>
      <c r="I16" s="49"/>
      <c r="J16" s="49"/>
      <c r="K16" s="50"/>
      <c r="L16" s="15">
        <f t="shared" ref="L16:M16" si="15">SUM(L13:L15)</f>
        <v>0</v>
      </c>
      <c r="M16" s="16">
        <f t="shared" si="15"/>
        <v>0</v>
      </c>
      <c r="N16" s="1"/>
      <c r="O16" s="1"/>
      <c r="P16" s="1"/>
      <c r="Q16" s="1"/>
      <c r="R16" s="1"/>
      <c r="S16" s="1"/>
      <c r="T16" s="1"/>
      <c r="U16" s="1"/>
      <c r="V16" s="1"/>
      <c r="W16" s="1"/>
      <c r="X16" s="1"/>
      <c r="Y16" s="1"/>
      <c r="Z16" s="1"/>
      <c r="AA16" s="1"/>
      <c r="AB16" s="1"/>
    </row>
    <row r="17" spans="1:2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28" ht="15" customHeight="1" x14ac:dyDescent="0.25">
      <c r="A18" s="1"/>
      <c r="B18" s="51" t="s">
        <v>19</v>
      </c>
      <c r="C18" s="52"/>
      <c r="D18" s="52"/>
      <c r="E18" s="52"/>
      <c r="F18" s="52"/>
      <c r="G18" s="52"/>
      <c r="H18" s="52"/>
      <c r="I18" s="52"/>
      <c r="J18" s="52"/>
      <c r="K18" s="52"/>
      <c r="L18" s="52"/>
      <c r="M18" s="53"/>
      <c r="N18" s="1"/>
      <c r="O18" s="1"/>
      <c r="P18" s="1"/>
      <c r="Q18" s="1"/>
      <c r="R18" s="1"/>
      <c r="S18" s="1"/>
      <c r="T18" s="1"/>
      <c r="U18" s="1"/>
      <c r="V18" s="1"/>
      <c r="W18" s="1"/>
      <c r="X18" s="1"/>
      <c r="Y18" s="1"/>
      <c r="Z18" s="1"/>
      <c r="AA18" s="1"/>
      <c r="AB18" s="1"/>
    </row>
    <row r="19" spans="1:28" ht="15.75" customHeight="1" x14ac:dyDescent="0.25">
      <c r="A19" s="1"/>
      <c r="B19" s="54"/>
      <c r="C19" s="44"/>
      <c r="D19" s="44"/>
      <c r="E19" s="44"/>
      <c r="F19" s="44"/>
      <c r="G19" s="44"/>
      <c r="H19" s="44"/>
      <c r="I19" s="44"/>
      <c r="J19" s="44"/>
      <c r="K19" s="44"/>
      <c r="L19" s="44"/>
      <c r="M19" s="55"/>
      <c r="N19" s="1"/>
      <c r="O19" s="1"/>
      <c r="P19" s="1"/>
      <c r="Q19" s="1"/>
      <c r="R19" s="1"/>
      <c r="S19" s="1"/>
      <c r="T19" s="1"/>
      <c r="U19" s="1"/>
      <c r="V19" s="1"/>
      <c r="W19" s="1"/>
      <c r="X19" s="1"/>
      <c r="Y19" s="1"/>
      <c r="Z19" s="1"/>
      <c r="AA19" s="1"/>
      <c r="AB19" s="1"/>
    </row>
    <row r="20" spans="1:28" ht="15.75" customHeight="1" x14ac:dyDescent="0.25">
      <c r="A20" s="1"/>
      <c r="B20" s="54"/>
      <c r="C20" s="44"/>
      <c r="D20" s="44"/>
      <c r="E20" s="44"/>
      <c r="F20" s="44"/>
      <c r="G20" s="44"/>
      <c r="H20" s="44"/>
      <c r="I20" s="44"/>
      <c r="J20" s="44"/>
      <c r="K20" s="44"/>
      <c r="L20" s="44"/>
      <c r="M20" s="55"/>
      <c r="N20" s="1"/>
      <c r="O20" s="1"/>
      <c r="P20" s="1"/>
      <c r="Q20" s="1"/>
      <c r="R20" s="1"/>
      <c r="S20" s="1"/>
      <c r="T20" s="1"/>
      <c r="U20" s="1"/>
      <c r="V20" s="1"/>
      <c r="W20" s="1"/>
      <c r="X20" s="1"/>
      <c r="Y20" s="1"/>
      <c r="Z20" s="1"/>
      <c r="AA20" s="1"/>
      <c r="AB20" s="1"/>
    </row>
    <row r="21" spans="1:28" ht="15.75" customHeight="1" x14ac:dyDescent="0.25">
      <c r="A21" s="1"/>
      <c r="B21" s="54"/>
      <c r="C21" s="44"/>
      <c r="D21" s="44"/>
      <c r="E21" s="44"/>
      <c r="F21" s="44"/>
      <c r="G21" s="44"/>
      <c r="H21" s="44"/>
      <c r="I21" s="44"/>
      <c r="J21" s="44"/>
      <c r="K21" s="44"/>
      <c r="L21" s="44"/>
      <c r="M21" s="55"/>
      <c r="N21" s="1"/>
      <c r="O21" s="1"/>
      <c r="P21" s="1"/>
      <c r="Q21" s="1"/>
      <c r="R21" s="1"/>
      <c r="S21" s="1"/>
      <c r="T21" s="1"/>
      <c r="U21" s="1"/>
      <c r="V21" s="1"/>
      <c r="W21" s="1"/>
      <c r="X21" s="1"/>
      <c r="Y21" s="1"/>
      <c r="Z21" s="1"/>
      <c r="AA21" s="1"/>
      <c r="AB21" s="1"/>
    </row>
    <row r="22" spans="1:28" ht="15.75" customHeight="1" x14ac:dyDescent="0.25">
      <c r="A22" s="1"/>
      <c r="B22" s="54"/>
      <c r="C22" s="44"/>
      <c r="D22" s="44"/>
      <c r="E22" s="44"/>
      <c r="F22" s="44"/>
      <c r="G22" s="44"/>
      <c r="H22" s="44"/>
      <c r="I22" s="44"/>
      <c r="J22" s="44"/>
      <c r="K22" s="44"/>
      <c r="L22" s="44"/>
      <c r="M22" s="55"/>
      <c r="N22" s="1"/>
      <c r="O22" s="1"/>
      <c r="P22" s="1"/>
      <c r="Q22" s="1"/>
      <c r="R22" s="1"/>
      <c r="S22" s="1"/>
      <c r="T22" s="1"/>
      <c r="U22" s="1"/>
      <c r="V22" s="1"/>
      <c r="W22" s="1"/>
      <c r="X22" s="1"/>
      <c r="Y22" s="1"/>
      <c r="Z22" s="1"/>
      <c r="AA22" s="1"/>
      <c r="AB22" s="1"/>
    </row>
    <row r="23" spans="1:28" ht="21" customHeight="1" x14ac:dyDescent="0.25">
      <c r="A23" s="1"/>
      <c r="B23" s="56"/>
      <c r="C23" s="57"/>
      <c r="D23" s="57"/>
      <c r="E23" s="57"/>
      <c r="F23" s="57"/>
      <c r="G23" s="57"/>
      <c r="H23" s="57"/>
      <c r="I23" s="57"/>
      <c r="J23" s="57"/>
      <c r="K23" s="57"/>
      <c r="L23" s="57"/>
      <c r="M23" s="58"/>
      <c r="N23" s="1"/>
      <c r="O23" s="1"/>
      <c r="P23" s="1"/>
      <c r="Q23" s="1"/>
      <c r="R23" s="1"/>
      <c r="S23" s="1"/>
      <c r="T23" s="1"/>
      <c r="U23" s="1"/>
      <c r="V23" s="1"/>
      <c r="W23" s="1"/>
      <c r="X23" s="1"/>
      <c r="Y23" s="1"/>
      <c r="Z23" s="1"/>
      <c r="AA23" s="1"/>
      <c r="AB23" s="1"/>
    </row>
    <row r="24" spans="1:28"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ht="15.75" customHeight="1" x14ac:dyDescent="0.25">
      <c r="A28" s="1"/>
      <c r="B28" s="19"/>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5.75" customHeight="1" x14ac:dyDescent="0.25">
      <c r="A29" s="1"/>
      <c r="B29" s="20"/>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5.75" customHeight="1" x14ac:dyDescent="0.25">
      <c r="A30" s="1"/>
      <c r="B30" s="43"/>
      <c r="C30" s="44"/>
      <c r="D30" s="44"/>
      <c r="E30" s="44"/>
      <c r="F30" s="1"/>
      <c r="G30" s="1"/>
      <c r="H30" s="1"/>
      <c r="I30" s="1"/>
      <c r="J30" s="1"/>
      <c r="K30" s="1"/>
      <c r="L30" s="1"/>
      <c r="M30" s="1"/>
      <c r="N30" s="1"/>
      <c r="O30" s="1"/>
      <c r="P30" s="1"/>
      <c r="Q30" s="1"/>
      <c r="R30" s="1"/>
      <c r="S30" s="1"/>
      <c r="T30" s="1"/>
      <c r="U30" s="1"/>
      <c r="V30" s="1"/>
      <c r="W30" s="1"/>
      <c r="X30" s="1"/>
      <c r="Y30" s="1"/>
      <c r="Z30" s="1"/>
      <c r="AA30" s="1"/>
      <c r="AB30" s="1"/>
    </row>
    <row r="31" spans="1:28" ht="15.75" customHeight="1" x14ac:dyDescent="0.25">
      <c r="A31" s="1"/>
      <c r="B31" s="43"/>
      <c r="C31" s="44"/>
      <c r="D31" s="44"/>
      <c r="E31" s="44"/>
      <c r="F31" s="1"/>
      <c r="G31" s="1"/>
      <c r="H31" s="1"/>
      <c r="I31" s="1"/>
      <c r="J31" s="1"/>
      <c r="K31" s="1"/>
      <c r="L31" s="1"/>
      <c r="M31" s="1"/>
      <c r="N31" s="1"/>
      <c r="O31" s="1"/>
      <c r="P31" s="1"/>
      <c r="Q31" s="1"/>
      <c r="R31" s="1"/>
      <c r="S31" s="1"/>
      <c r="T31" s="1"/>
      <c r="U31" s="1"/>
      <c r="V31" s="1"/>
      <c r="W31" s="1"/>
      <c r="X31" s="1"/>
      <c r="Y31" s="1"/>
      <c r="Z31" s="1"/>
      <c r="AA31" s="1"/>
      <c r="AB31" s="1"/>
    </row>
    <row r="32" spans="1:28" ht="15.75" customHeight="1" x14ac:dyDescent="0.25">
      <c r="A32" s="1"/>
      <c r="B32" s="43"/>
      <c r="C32" s="44"/>
      <c r="D32" s="44"/>
      <c r="E32" s="44"/>
      <c r="F32" s="1"/>
      <c r="G32" s="1"/>
      <c r="H32" s="1"/>
      <c r="I32" s="1"/>
      <c r="J32" s="1"/>
      <c r="K32" s="1"/>
      <c r="L32" s="1"/>
      <c r="M32" s="1"/>
      <c r="N32" s="1"/>
      <c r="O32" s="1"/>
      <c r="P32" s="1"/>
      <c r="Q32" s="1"/>
      <c r="R32" s="1"/>
      <c r="S32" s="1"/>
      <c r="T32" s="1"/>
      <c r="U32" s="1"/>
      <c r="V32" s="1"/>
      <c r="W32" s="1"/>
      <c r="X32" s="1"/>
      <c r="Y32" s="1"/>
      <c r="Z32" s="1"/>
      <c r="AA32" s="1"/>
      <c r="AB32" s="1"/>
    </row>
    <row r="33" spans="1:28" ht="15.75" customHeight="1" x14ac:dyDescent="0.25">
      <c r="A33" s="1"/>
      <c r="B33" s="20"/>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sheetData>
  <sheetProtection sheet="1" objects="1" scenarios="1"/>
  <protectedRanges>
    <protectedRange sqref="D5:E7" name="Rango2"/>
    <protectedRange sqref="D13:E15" name="Rango1"/>
  </protectedRanges>
  <mergeCells count="8">
    <mergeCell ref="B30:E30"/>
    <mergeCell ref="B31:E31"/>
    <mergeCell ref="B32:E32"/>
    <mergeCell ref="B3:M3"/>
    <mergeCell ref="B8:K8"/>
    <mergeCell ref="B11:M11"/>
    <mergeCell ref="B16:K16"/>
    <mergeCell ref="B18:M23"/>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tabSelected="1" workbookViewId="0">
      <selection activeCell="G4" sqref="G4:G19"/>
    </sheetView>
  </sheetViews>
  <sheetFormatPr baseColWidth="10" defaultColWidth="14.42578125" defaultRowHeight="15" customHeight="1" x14ac:dyDescent="0.25"/>
  <cols>
    <col min="1" max="1" width="2.7109375" customWidth="1"/>
    <col min="2" max="2" width="5.7109375" customWidth="1"/>
    <col min="3" max="3" width="9.7109375" customWidth="1"/>
    <col min="4" max="4" width="12.5703125" customWidth="1"/>
    <col min="5" max="5" width="66.7109375" customWidth="1"/>
    <col min="6" max="6" width="17.28515625" customWidth="1"/>
    <col min="7" max="7" width="18.5703125" customWidth="1"/>
    <col min="8" max="27" width="10.7109375"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56.25" customHeight="1" x14ac:dyDescent="0.25">
      <c r="A2" s="1"/>
      <c r="B2" s="45" t="s">
        <v>20</v>
      </c>
      <c r="C2" s="46"/>
      <c r="D2" s="46"/>
      <c r="E2" s="46"/>
      <c r="F2" s="46"/>
      <c r="G2" s="47"/>
      <c r="H2" s="1"/>
      <c r="I2" s="1"/>
      <c r="J2" s="1"/>
      <c r="K2" s="1"/>
      <c r="L2" s="1"/>
      <c r="M2" s="1"/>
      <c r="N2" s="1"/>
      <c r="O2" s="1"/>
      <c r="P2" s="1"/>
      <c r="Q2" s="1"/>
      <c r="R2" s="1"/>
      <c r="S2" s="1"/>
      <c r="T2" s="1"/>
      <c r="U2" s="1"/>
      <c r="V2" s="1"/>
      <c r="W2" s="1"/>
      <c r="X2" s="1"/>
      <c r="Y2" s="1"/>
      <c r="Z2" s="1"/>
      <c r="AA2" s="1"/>
    </row>
    <row r="3" spans="1:27" ht="60" customHeight="1" x14ac:dyDescent="0.25">
      <c r="A3" s="1"/>
      <c r="B3" s="21" t="s">
        <v>21</v>
      </c>
      <c r="C3" s="22" t="s">
        <v>2</v>
      </c>
      <c r="D3" s="22" t="s">
        <v>22</v>
      </c>
      <c r="E3" s="22" t="s">
        <v>23</v>
      </c>
      <c r="F3" s="22" t="s">
        <v>24</v>
      </c>
      <c r="G3" s="23" t="s">
        <v>25</v>
      </c>
      <c r="H3" s="1"/>
      <c r="I3" s="1"/>
      <c r="J3" s="1"/>
      <c r="K3" s="1"/>
      <c r="L3" s="1"/>
      <c r="M3" s="1"/>
      <c r="N3" s="1"/>
      <c r="O3" s="1"/>
      <c r="P3" s="1"/>
      <c r="Q3" s="1"/>
      <c r="R3" s="1"/>
      <c r="S3" s="1"/>
      <c r="T3" s="1"/>
      <c r="U3" s="1"/>
      <c r="V3" s="1"/>
      <c r="W3" s="1"/>
      <c r="X3" s="1"/>
      <c r="Y3" s="1"/>
      <c r="Z3" s="1"/>
      <c r="AA3" s="1"/>
    </row>
    <row r="4" spans="1:27" ht="51" customHeight="1" x14ac:dyDescent="0.25">
      <c r="A4" s="1"/>
      <c r="B4" s="62">
        <v>1</v>
      </c>
      <c r="C4" s="65">
        <v>3</v>
      </c>
      <c r="D4" s="65" t="s">
        <v>26</v>
      </c>
      <c r="E4" s="24" t="s">
        <v>27</v>
      </c>
      <c r="F4" s="68"/>
      <c r="G4" s="71">
        <f>F4*30</f>
        <v>0</v>
      </c>
      <c r="H4" s="1"/>
      <c r="I4" s="1"/>
      <c r="J4" s="1"/>
      <c r="K4" s="1"/>
      <c r="L4" s="1"/>
      <c r="M4" s="1"/>
      <c r="N4" s="1"/>
      <c r="O4" s="1"/>
      <c r="P4" s="1"/>
      <c r="Q4" s="1"/>
      <c r="R4" s="1"/>
      <c r="S4" s="1"/>
      <c r="T4" s="1"/>
      <c r="U4" s="1"/>
      <c r="V4" s="1"/>
      <c r="W4" s="1"/>
      <c r="X4" s="1"/>
      <c r="Y4" s="1"/>
      <c r="Z4" s="1"/>
      <c r="AA4" s="1"/>
    </row>
    <row r="5" spans="1:27" x14ac:dyDescent="0.25">
      <c r="A5" s="1"/>
      <c r="B5" s="63"/>
      <c r="C5" s="66"/>
      <c r="D5" s="66"/>
      <c r="E5" s="25" t="s">
        <v>28</v>
      </c>
      <c r="F5" s="69"/>
      <c r="G5" s="72"/>
      <c r="H5" s="1"/>
      <c r="I5" s="1"/>
      <c r="J5" s="1"/>
      <c r="K5" s="1"/>
      <c r="L5" s="1"/>
      <c r="M5" s="1"/>
      <c r="N5" s="1"/>
      <c r="O5" s="1"/>
      <c r="P5" s="1"/>
      <c r="Q5" s="1"/>
      <c r="R5" s="1"/>
      <c r="S5" s="1"/>
      <c r="T5" s="1"/>
      <c r="U5" s="1"/>
      <c r="V5" s="1"/>
      <c r="W5" s="1"/>
      <c r="X5" s="1"/>
      <c r="Y5" s="1"/>
      <c r="Z5" s="1"/>
      <c r="AA5" s="1"/>
    </row>
    <row r="6" spans="1:27" x14ac:dyDescent="0.25">
      <c r="A6" s="1"/>
      <c r="B6" s="63"/>
      <c r="C6" s="66"/>
      <c r="D6" s="66"/>
      <c r="E6" s="25" t="s">
        <v>29</v>
      </c>
      <c r="F6" s="69"/>
      <c r="G6" s="72"/>
      <c r="H6" s="1"/>
      <c r="I6" s="1"/>
      <c r="J6" s="1"/>
      <c r="K6" s="1"/>
      <c r="L6" s="1"/>
      <c r="M6" s="1"/>
      <c r="N6" s="1"/>
      <c r="O6" s="1"/>
      <c r="P6" s="1"/>
      <c r="Q6" s="1"/>
      <c r="R6" s="1"/>
      <c r="S6" s="1"/>
      <c r="T6" s="1"/>
      <c r="U6" s="1"/>
      <c r="V6" s="1"/>
      <c r="W6" s="1"/>
      <c r="X6" s="1"/>
      <c r="Y6" s="1"/>
      <c r="Z6" s="1"/>
      <c r="AA6" s="1"/>
    </row>
    <row r="7" spans="1:27" x14ac:dyDescent="0.25">
      <c r="A7" s="1"/>
      <c r="B7" s="63"/>
      <c r="C7" s="66"/>
      <c r="D7" s="66"/>
      <c r="E7" s="25" t="s">
        <v>30</v>
      </c>
      <c r="F7" s="69"/>
      <c r="G7" s="72"/>
      <c r="H7" s="1"/>
      <c r="I7" s="1"/>
      <c r="J7" s="1"/>
      <c r="K7" s="1"/>
      <c r="L7" s="1"/>
      <c r="M7" s="1"/>
      <c r="N7" s="1"/>
      <c r="O7" s="1"/>
      <c r="P7" s="1"/>
      <c r="Q7" s="1"/>
      <c r="R7" s="1"/>
      <c r="S7" s="1"/>
      <c r="T7" s="1"/>
      <c r="U7" s="1"/>
      <c r="V7" s="1"/>
      <c r="W7" s="1"/>
      <c r="X7" s="1"/>
      <c r="Y7" s="1"/>
      <c r="Z7" s="1"/>
      <c r="AA7" s="1"/>
    </row>
    <row r="8" spans="1:27" x14ac:dyDescent="0.25">
      <c r="A8" s="1"/>
      <c r="B8" s="63"/>
      <c r="C8" s="66"/>
      <c r="D8" s="66"/>
      <c r="E8" s="25" t="s">
        <v>31</v>
      </c>
      <c r="F8" s="69"/>
      <c r="G8" s="72"/>
      <c r="H8" s="1"/>
      <c r="I8" s="1"/>
      <c r="J8" s="1"/>
      <c r="K8" s="1"/>
      <c r="L8" s="1"/>
      <c r="M8" s="1"/>
      <c r="N8" s="1"/>
      <c r="O8" s="1"/>
      <c r="P8" s="1"/>
      <c r="Q8" s="1"/>
      <c r="R8" s="1"/>
      <c r="S8" s="1"/>
      <c r="T8" s="1"/>
      <c r="U8" s="1"/>
      <c r="V8" s="1"/>
      <c r="W8" s="1"/>
      <c r="X8" s="1"/>
      <c r="Y8" s="1"/>
      <c r="Z8" s="1"/>
      <c r="AA8" s="1"/>
    </row>
    <row r="9" spans="1:27" x14ac:dyDescent="0.25">
      <c r="A9" s="1"/>
      <c r="B9" s="64"/>
      <c r="C9" s="67"/>
      <c r="D9" s="67"/>
      <c r="E9" s="25" t="s">
        <v>32</v>
      </c>
      <c r="F9" s="69"/>
      <c r="G9" s="72"/>
      <c r="H9" s="1"/>
      <c r="I9" s="1"/>
      <c r="J9" s="1"/>
      <c r="K9" s="1"/>
      <c r="L9" s="1"/>
      <c r="M9" s="1"/>
      <c r="N9" s="1"/>
      <c r="O9" s="1"/>
      <c r="P9" s="1"/>
      <c r="Q9" s="1"/>
      <c r="R9" s="1"/>
      <c r="S9" s="1"/>
      <c r="T9" s="1"/>
      <c r="U9" s="1"/>
      <c r="V9" s="1"/>
      <c r="W9" s="1"/>
      <c r="X9" s="1"/>
      <c r="Y9" s="1"/>
      <c r="Z9" s="1"/>
      <c r="AA9" s="1"/>
    </row>
    <row r="10" spans="1:27" ht="57" customHeight="1" x14ac:dyDescent="0.25">
      <c r="A10" s="1"/>
      <c r="B10" s="26">
        <v>2</v>
      </c>
      <c r="C10" s="27">
        <v>2</v>
      </c>
      <c r="D10" s="24" t="s">
        <v>33</v>
      </c>
      <c r="E10" s="24" t="s">
        <v>34</v>
      </c>
      <c r="F10" s="69"/>
      <c r="G10" s="72"/>
      <c r="H10" s="1"/>
      <c r="I10" s="1"/>
      <c r="J10" s="1"/>
      <c r="K10" s="1"/>
      <c r="L10" s="1"/>
      <c r="M10" s="1"/>
      <c r="N10" s="1"/>
      <c r="O10" s="1"/>
      <c r="P10" s="1"/>
      <c r="Q10" s="1"/>
      <c r="R10" s="1"/>
      <c r="S10" s="1"/>
      <c r="T10" s="1"/>
      <c r="U10" s="1"/>
      <c r="V10" s="1"/>
      <c r="W10" s="1"/>
      <c r="X10" s="1"/>
      <c r="Y10" s="1"/>
      <c r="Z10" s="1"/>
      <c r="AA10" s="1"/>
    </row>
    <row r="11" spans="1:27" ht="45.75" customHeight="1" x14ac:dyDescent="0.25">
      <c r="A11" s="1"/>
      <c r="B11" s="26">
        <v>3</v>
      </c>
      <c r="C11" s="27">
        <v>2</v>
      </c>
      <c r="D11" s="24" t="s">
        <v>35</v>
      </c>
      <c r="E11" s="24" t="s">
        <v>36</v>
      </c>
      <c r="F11" s="69"/>
      <c r="G11" s="72"/>
      <c r="H11" s="1"/>
      <c r="I11" s="1"/>
      <c r="J11" s="1"/>
      <c r="K11" s="1"/>
      <c r="L11" s="1"/>
      <c r="M11" s="1"/>
      <c r="N11" s="1"/>
      <c r="O11" s="1"/>
      <c r="P11" s="1"/>
      <c r="Q11" s="1"/>
      <c r="R11" s="1"/>
      <c r="S11" s="1"/>
      <c r="T11" s="1"/>
      <c r="U11" s="1"/>
      <c r="V11" s="1"/>
      <c r="W11" s="1"/>
      <c r="X11" s="1"/>
      <c r="Y11" s="1"/>
      <c r="Z11" s="1"/>
      <c r="AA11" s="1"/>
    </row>
    <row r="12" spans="1:27" ht="60" customHeight="1" x14ac:dyDescent="0.25">
      <c r="A12" s="1"/>
      <c r="B12" s="28">
        <v>4</v>
      </c>
      <c r="C12" s="29">
        <v>53</v>
      </c>
      <c r="D12" s="30" t="s">
        <v>37</v>
      </c>
      <c r="E12" s="30" t="s">
        <v>38</v>
      </c>
      <c r="F12" s="69"/>
      <c r="G12" s="72"/>
      <c r="H12" s="1"/>
      <c r="I12" s="1"/>
      <c r="J12" s="1"/>
      <c r="K12" s="1"/>
      <c r="L12" s="1"/>
      <c r="M12" s="1"/>
      <c r="N12" s="1"/>
      <c r="O12" s="1"/>
      <c r="P12" s="1"/>
      <c r="Q12" s="1"/>
      <c r="R12" s="1"/>
      <c r="S12" s="1"/>
      <c r="T12" s="1"/>
      <c r="U12" s="1"/>
      <c r="V12" s="1"/>
      <c r="W12" s="1"/>
      <c r="X12" s="1"/>
      <c r="Y12" s="1"/>
      <c r="Z12" s="1"/>
      <c r="AA12" s="1"/>
    </row>
    <row r="13" spans="1:27" ht="61.5" customHeight="1" x14ac:dyDescent="0.25">
      <c r="A13" s="1"/>
      <c r="B13" s="31">
        <v>5</v>
      </c>
      <c r="C13" s="32">
        <v>30</v>
      </c>
      <c r="D13" s="33" t="s">
        <v>39</v>
      </c>
      <c r="E13" s="33" t="s">
        <v>40</v>
      </c>
      <c r="F13" s="69"/>
      <c r="G13" s="72"/>
      <c r="H13" s="1"/>
      <c r="I13" s="1"/>
      <c r="J13" s="1"/>
      <c r="K13" s="1"/>
      <c r="L13" s="1"/>
      <c r="M13" s="1"/>
      <c r="N13" s="1"/>
      <c r="O13" s="1"/>
      <c r="P13" s="1"/>
      <c r="Q13" s="1"/>
      <c r="R13" s="1"/>
      <c r="S13" s="1"/>
      <c r="T13" s="1"/>
      <c r="U13" s="1"/>
      <c r="V13" s="1"/>
      <c r="W13" s="1"/>
      <c r="X13" s="1"/>
      <c r="Y13" s="1"/>
      <c r="Z13" s="1"/>
      <c r="AA13" s="1"/>
    </row>
    <row r="14" spans="1:27" ht="110.25" customHeight="1" x14ac:dyDescent="0.25">
      <c r="A14" s="1"/>
      <c r="B14" s="26">
        <v>6</v>
      </c>
      <c r="C14" s="27">
        <v>1</v>
      </c>
      <c r="D14" s="24" t="s">
        <v>41</v>
      </c>
      <c r="E14" s="24" t="s">
        <v>42</v>
      </c>
      <c r="F14" s="69"/>
      <c r="G14" s="72"/>
      <c r="H14" s="1"/>
      <c r="I14" s="1"/>
      <c r="J14" s="1"/>
      <c r="K14" s="1"/>
      <c r="L14" s="1"/>
      <c r="M14" s="1"/>
      <c r="N14" s="1"/>
      <c r="O14" s="1"/>
      <c r="P14" s="1"/>
      <c r="Q14" s="1"/>
      <c r="R14" s="1"/>
      <c r="S14" s="1"/>
      <c r="T14" s="1"/>
      <c r="U14" s="1"/>
      <c r="V14" s="1"/>
      <c r="W14" s="1"/>
      <c r="X14" s="1"/>
      <c r="Y14" s="1"/>
      <c r="Z14" s="1"/>
      <c r="AA14" s="1"/>
    </row>
    <row r="15" spans="1:27" ht="96" customHeight="1" x14ac:dyDescent="0.25">
      <c r="A15" s="1"/>
      <c r="B15" s="28">
        <v>7</v>
      </c>
      <c r="C15" s="29">
        <v>1</v>
      </c>
      <c r="D15" s="30" t="s">
        <v>43</v>
      </c>
      <c r="E15" s="30" t="s">
        <v>44</v>
      </c>
      <c r="F15" s="69"/>
      <c r="G15" s="72"/>
      <c r="H15" s="1"/>
      <c r="I15" s="1"/>
      <c r="J15" s="1"/>
      <c r="K15" s="1"/>
      <c r="L15" s="1"/>
      <c r="M15" s="1"/>
      <c r="N15" s="1"/>
      <c r="O15" s="1"/>
      <c r="P15" s="1"/>
      <c r="Q15" s="1"/>
      <c r="R15" s="1"/>
      <c r="S15" s="1"/>
      <c r="T15" s="1"/>
      <c r="U15" s="1"/>
      <c r="V15" s="1"/>
      <c r="W15" s="1"/>
      <c r="X15" s="1"/>
      <c r="Y15" s="1"/>
      <c r="Z15" s="1"/>
      <c r="AA15" s="1"/>
    </row>
    <row r="16" spans="1:27" ht="29.25" customHeight="1" x14ac:dyDescent="0.25">
      <c r="A16" s="1"/>
      <c r="B16" s="26">
        <v>8</v>
      </c>
      <c r="C16" s="27">
        <v>100</v>
      </c>
      <c r="D16" s="24" t="s">
        <v>45</v>
      </c>
      <c r="E16" s="24" t="s">
        <v>46</v>
      </c>
      <c r="F16" s="69"/>
      <c r="G16" s="72"/>
      <c r="H16" s="1"/>
      <c r="I16" s="1"/>
      <c r="J16" s="1"/>
      <c r="K16" s="1"/>
      <c r="L16" s="1"/>
      <c r="M16" s="1"/>
      <c r="N16" s="1"/>
      <c r="O16" s="1"/>
      <c r="P16" s="1"/>
      <c r="Q16" s="1"/>
      <c r="R16" s="1"/>
      <c r="S16" s="1"/>
      <c r="T16" s="1"/>
      <c r="U16" s="1"/>
      <c r="V16" s="1"/>
      <c r="W16" s="1"/>
      <c r="X16" s="1"/>
      <c r="Y16" s="1"/>
      <c r="Z16" s="1"/>
      <c r="AA16" s="1"/>
    </row>
    <row r="17" spans="1:27" ht="33.75" customHeight="1" x14ac:dyDescent="0.25">
      <c r="A17" s="1"/>
      <c r="B17" s="31">
        <v>9</v>
      </c>
      <c r="C17" s="32">
        <v>10</v>
      </c>
      <c r="D17" s="34" t="s">
        <v>47</v>
      </c>
      <c r="E17" s="34" t="s">
        <v>48</v>
      </c>
      <c r="F17" s="69"/>
      <c r="G17" s="72"/>
      <c r="H17" s="1"/>
      <c r="I17" s="1"/>
      <c r="J17" s="1"/>
      <c r="K17" s="1"/>
      <c r="L17" s="1"/>
      <c r="M17" s="1"/>
      <c r="N17" s="1"/>
      <c r="O17" s="1"/>
      <c r="P17" s="1"/>
      <c r="Q17" s="1"/>
      <c r="R17" s="1"/>
      <c r="S17" s="1"/>
      <c r="T17" s="1"/>
      <c r="U17" s="1"/>
      <c r="V17" s="1"/>
      <c r="W17" s="1"/>
      <c r="X17" s="1"/>
      <c r="Y17" s="1"/>
      <c r="Z17" s="1"/>
      <c r="AA17" s="1"/>
    </row>
    <row r="18" spans="1:27" ht="30.75" customHeight="1" x14ac:dyDescent="0.25">
      <c r="A18" s="1"/>
      <c r="B18" s="35">
        <v>10</v>
      </c>
      <c r="C18" s="36">
        <v>4</v>
      </c>
      <c r="D18" s="34" t="s">
        <v>47</v>
      </c>
      <c r="E18" s="34" t="s">
        <v>49</v>
      </c>
      <c r="F18" s="69"/>
      <c r="G18" s="72"/>
      <c r="H18" s="1"/>
      <c r="I18" s="1"/>
      <c r="J18" s="1"/>
      <c r="K18" s="1"/>
      <c r="L18" s="1"/>
      <c r="M18" s="1"/>
      <c r="N18" s="1"/>
      <c r="O18" s="1"/>
      <c r="P18" s="1"/>
      <c r="Q18" s="1"/>
      <c r="R18" s="1"/>
      <c r="S18" s="1"/>
      <c r="T18" s="1"/>
      <c r="U18" s="1"/>
      <c r="V18" s="1"/>
      <c r="W18" s="1"/>
      <c r="X18" s="1"/>
      <c r="Y18" s="1"/>
      <c r="Z18" s="1"/>
      <c r="AA18" s="1"/>
    </row>
    <row r="19" spans="1:27" ht="31.5" customHeight="1" x14ac:dyDescent="0.25">
      <c r="A19" s="1"/>
      <c r="B19" s="37">
        <v>11</v>
      </c>
      <c r="C19" s="38">
        <v>2</v>
      </c>
      <c r="D19" s="39" t="s">
        <v>47</v>
      </c>
      <c r="E19" s="39" t="s">
        <v>50</v>
      </c>
      <c r="F19" s="70"/>
      <c r="G19" s="73"/>
      <c r="H19" s="1"/>
      <c r="I19" s="1"/>
      <c r="J19" s="1"/>
      <c r="K19" s="1"/>
      <c r="L19" s="1"/>
      <c r="M19" s="1"/>
      <c r="N19" s="1"/>
      <c r="O19" s="1"/>
      <c r="P19" s="1"/>
      <c r="Q19" s="1"/>
      <c r="R19" s="1"/>
      <c r="S19" s="1"/>
      <c r="T19" s="1"/>
      <c r="U19" s="1"/>
      <c r="V19" s="1"/>
      <c r="W19" s="1"/>
      <c r="X19" s="1"/>
      <c r="Y19" s="1"/>
      <c r="Z19" s="1"/>
      <c r="AA19" s="1"/>
    </row>
    <row r="20" spans="1:27" ht="24.75" customHeight="1" x14ac:dyDescent="0.25">
      <c r="A20" s="1"/>
      <c r="B20" s="74" t="s">
        <v>51</v>
      </c>
      <c r="C20" s="75"/>
      <c r="D20" s="75"/>
      <c r="E20" s="76"/>
      <c r="F20" s="40">
        <f t="shared" ref="F20:G20" si="0">SUM(F4)</f>
        <v>0</v>
      </c>
      <c r="G20" s="41">
        <f t="shared" si="0"/>
        <v>0</v>
      </c>
      <c r="H20" s="1"/>
      <c r="I20" s="1"/>
      <c r="J20" s="1"/>
      <c r="K20" s="1"/>
      <c r="L20" s="1"/>
      <c r="M20" s="1"/>
      <c r="N20" s="1"/>
      <c r="O20" s="1"/>
      <c r="P20" s="1"/>
      <c r="Q20" s="1"/>
      <c r="R20" s="1"/>
      <c r="S20" s="1"/>
      <c r="T20" s="1"/>
      <c r="U20" s="1"/>
      <c r="V20" s="1"/>
      <c r="W20" s="1"/>
      <c r="X20" s="1"/>
      <c r="Y20" s="1"/>
      <c r="Z20" s="1"/>
      <c r="AA20" s="1"/>
    </row>
    <row r="21" spans="1:27" ht="146.25" customHeight="1" x14ac:dyDescent="0.25">
      <c r="A21" s="1"/>
      <c r="B21" s="59" t="s">
        <v>52</v>
      </c>
      <c r="C21" s="50"/>
      <c r="D21" s="60" t="s">
        <v>53</v>
      </c>
      <c r="E21" s="49"/>
      <c r="F21" s="49"/>
      <c r="G21" s="61"/>
      <c r="H21" s="1"/>
      <c r="I21" s="1"/>
      <c r="J21" s="1"/>
      <c r="K21" s="1"/>
      <c r="L21" s="1"/>
      <c r="M21" s="1"/>
      <c r="N21" s="1"/>
      <c r="O21" s="1"/>
      <c r="P21" s="1"/>
      <c r="Q21" s="1"/>
      <c r="R21" s="1"/>
      <c r="S21" s="1"/>
      <c r="T21" s="1"/>
      <c r="U21" s="1"/>
      <c r="V21" s="1"/>
      <c r="W21" s="1"/>
      <c r="X21" s="1"/>
      <c r="Y21" s="1"/>
      <c r="Z21" s="1"/>
      <c r="AA21" s="1"/>
    </row>
    <row r="22" spans="1:27" ht="15.75" customHeight="1" x14ac:dyDescent="0.25">
      <c r="A22" s="1"/>
      <c r="B22" s="42"/>
      <c r="C22" s="42"/>
      <c r="D22" s="42"/>
      <c r="E22" s="42"/>
      <c r="F22" s="42"/>
      <c r="G22" s="42"/>
      <c r="H22" s="1"/>
      <c r="I22" s="1"/>
      <c r="J22" s="1"/>
      <c r="K22" s="1"/>
      <c r="L22" s="1"/>
      <c r="M22" s="1"/>
      <c r="N22" s="1"/>
      <c r="O22" s="1"/>
      <c r="P22" s="1"/>
      <c r="Q22" s="1"/>
      <c r="R22" s="1"/>
      <c r="S22" s="1"/>
      <c r="T22" s="1"/>
      <c r="U22" s="1"/>
      <c r="V22" s="1"/>
      <c r="W22" s="1"/>
      <c r="X22" s="1"/>
      <c r="Y22" s="1"/>
      <c r="Z22" s="1"/>
      <c r="AA22" s="1"/>
    </row>
    <row r="23" spans="1:27"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5.75" customHeight="1" x14ac:dyDescent="0.25">
      <c r="A26" s="1"/>
      <c r="B26" s="19"/>
      <c r="C26" s="1"/>
      <c r="D26" s="1"/>
      <c r="E26" s="1"/>
      <c r="F26" s="1"/>
      <c r="G26" s="1"/>
      <c r="H26" s="1"/>
      <c r="I26" s="1"/>
      <c r="J26" s="1"/>
      <c r="K26" s="1"/>
      <c r="L26" s="1"/>
      <c r="M26" s="1"/>
      <c r="N26" s="1"/>
      <c r="O26" s="1"/>
      <c r="P26" s="1"/>
      <c r="Q26" s="1"/>
      <c r="R26" s="1"/>
      <c r="S26" s="1"/>
      <c r="T26" s="1"/>
      <c r="U26" s="1"/>
      <c r="V26" s="1"/>
      <c r="W26" s="1"/>
      <c r="X26" s="1"/>
      <c r="Y26" s="1"/>
      <c r="Z26" s="1"/>
      <c r="AA26" s="1"/>
    </row>
    <row r="27" spans="1:27" ht="15.75" customHeight="1" x14ac:dyDescent="0.25">
      <c r="A27" s="1"/>
      <c r="B27" s="20"/>
      <c r="C27" s="1"/>
      <c r="D27" s="1"/>
      <c r="E27" s="1"/>
      <c r="F27" s="1"/>
      <c r="G27" s="1"/>
      <c r="H27" s="1"/>
      <c r="I27" s="1"/>
      <c r="J27" s="1"/>
      <c r="K27" s="1"/>
      <c r="L27" s="1"/>
      <c r="M27" s="1"/>
      <c r="N27" s="1"/>
      <c r="O27" s="1"/>
      <c r="P27" s="1"/>
      <c r="Q27" s="1"/>
      <c r="R27" s="1"/>
      <c r="S27" s="1"/>
      <c r="T27" s="1"/>
      <c r="U27" s="1"/>
      <c r="V27" s="1"/>
      <c r="W27" s="1"/>
      <c r="X27" s="1"/>
      <c r="Y27" s="1"/>
      <c r="Z27" s="1"/>
      <c r="AA27" s="1"/>
    </row>
    <row r="28" spans="1:27" ht="15.75" customHeight="1" x14ac:dyDescent="0.25">
      <c r="A28" s="1"/>
      <c r="B28" s="1"/>
      <c r="C28" s="1"/>
      <c r="D28" s="1"/>
      <c r="E28" s="20"/>
      <c r="F28" s="1"/>
      <c r="G28" s="1"/>
      <c r="H28" s="1"/>
      <c r="I28" s="1"/>
      <c r="J28" s="1"/>
      <c r="K28" s="1"/>
      <c r="L28" s="1"/>
      <c r="M28" s="1"/>
      <c r="N28" s="1"/>
      <c r="O28" s="1"/>
      <c r="P28" s="1"/>
      <c r="Q28" s="1"/>
      <c r="R28" s="1"/>
      <c r="S28" s="1"/>
      <c r="T28" s="1"/>
      <c r="U28" s="1"/>
      <c r="V28" s="1"/>
      <c r="W28" s="1"/>
      <c r="X28" s="1"/>
      <c r="Y28" s="1"/>
      <c r="Z28" s="1"/>
      <c r="AA28" s="1"/>
    </row>
    <row r="29" spans="1:27" ht="15.75" customHeight="1" x14ac:dyDescent="0.25">
      <c r="A29" s="1"/>
      <c r="B29" s="1"/>
      <c r="C29" s="1"/>
      <c r="D29" s="1"/>
      <c r="E29" s="20"/>
      <c r="F29" s="1"/>
      <c r="G29" s="1"/>
      <c r="H29" s="1"/>
      <c r="I29" s="1"/>
      <c r="J29" s="1"/>
      <c r="K29" s="1"/>
      <c r="L29" s="1"/>
      <c r="M29" s="1"/>
      <c r="N29" s="1"/>
      <c r="O29" s="1"/>
      <c r="P29" s="1"/>
      <c r="Q29" s="1"/>
      <c r="R29" s="1"/>
      <c r="S29" s="1"/>
      <c r="T29" s="1"/>
      <c r="U29" s="1"/>
      <c r="V29" s="1"/>
      <c r="W29" s="1"/>
      <c r="X29" s="1"/>
      <c r="Y29" s="1"/>
      <c r="Z29" s="1"/>
      <c r="AA29" s="1"/>
    </row>
    <row r="30" spans="1:27" ht="15.75" customHeight="1" x14ac:dyDescent="0.25">
      <c r="A30" s="1"/>
      <c r="B30" s="1"/>
      <c r="C30" s="1"/>
      <c r="D30" s="1"/>
      <c r="E30" s="20"/>
      <c r="F30" s="1"/>
      <c r="G30" s="1"/>
      <c r="H30" s="1"/>
      <c r="I30" s="1"/>
      <c r="J30" s="1"/>
      <c r="K30" s="1"/>
      <c r="L30" s="1"/>
      <c r="M30" s="1"/>
      <c r="N30" s="1"/>
      <c r="O30" s="1"/>
      <c r="P30" s="1"/>
      <c r="Q30" s="1"/>
      <c r="R30" s="1"/>
      <c r="S30" s="1"/>
      <c r="T30" s="1"/>
      <c r="U30" s="1"/>
      <c r="V30" s="1"/>
      <c r="W30" s="1"/>
      <c r="X30" s="1"/>
      <c r="Y30" s="1"/>
      <c r="Z30" s="1"/>
      <c r="AA30" s="1"/>
    </row>
    <row r="31" spans="1:27"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sheetProtection algorithmName="SHA-512" hashValue="sFe+xY6lugu3HU/u0Mhw0meCujmkabrhwgOeG3gSorgdECQUU+uFAjQ0KXKCWE29Vp1vGvz4XPbHNUlR3JdBdg==" saltValue="vcSIoEFRBmbswYpgXZ6Mtg==" spinCount="100000" sheet="1" objects="1" scenarios="1"/>
  <mergeCells count="9">
    <mergeCell ref="B21:C21"/>
    <mergeCell ref="D21:G21"/>
    <mergeCell ref="B2:G2"/>
    <mergeCell ref="B4:B9"/>
    <mergeCell ref="C4:C9"/>
    <mergeCell ref="D4:D9"/>
    <mergeCell ref="F4:F19"/>
    <mergeCell ref="G4:G19"/>
    <mergeCell ref="B20:E20"/>
  </mergeCells>
  <pageMargins left="0.7" right="0.7" top="0.75" bottom="0.75" header="0" footer="0"/>
  <pageSetup scale="62"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 Servicios Fijos</vt:lpstr>
      <vt:lpstr>Alquiler Medios Tecnologicos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Contratista Unidad Juridica</cp:lastModifiedBy>
  <dcterms:modified xsi:type="dcterms:W3CDTF">2025-05-30T00:08:48Z</dcterms:modified>
</cp:coreProperties>
</file>