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pivotTables/pivotTable4.xml" ContentType="application/vnd.openxmlformats-officedocument.spreadsheetml.pivotTable+xml"/>
  <Override PartName="/xl/drawings/drawing4.xml" ContentType="application/vnd.openxmlformats-officedocument.drawing+xml"/>
  <Override PartName="/xl/charts/chart4.xml" ContentType="application/vnd.openxmlformats-officedocument.drawingml.chart+xml"/>
  <Override PartName="/xl/pivotTables/pivotTable5.xml" ContentType="application/vnd.openxmlformats-officedocument.spreadsheetml.pivotTable+xml"/>
  <Override PartName="/xl/drawings/drawing5.xml" ContentType="application/vnd.openxmlformats-officedocument.drawing+xml"/>
  <Override PartName="/xl/charts/chart5.xml" ContentType="application/vnd.openxmlformats-officedocument.drawingml.chart+xml"/>
  <Override PartName="/xl/pivotTables/pivotTable6.xml" ContentType="application/vnd.openxmlformats-officedocument.spreadsheetml.pivotTab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pivotTables/pivotTable7.xml" ContentType="application/vnd.openxmlformats-officedocument.spreadsheetml.pivotTable+xml"/>
  <Override PartName="/xl/drawings/drawing9.xml" ContentType="application/vnd.openxmlformats-officedocument.drawing+xml"/>
  <Override PartName="/xl/charts/chart7.xml" ContentType="application/vnd.openxmlformats-officedocument.drawingml.chart+xml"/>
  <Override PartName="/xl/pivotTables/pivotTable8.xml" ContentType="application/vnd.openxmlformats-officedocument.spreadsheetml.pivotTable+xml"/>
  <Override PartName="/xl/drawings/drawing10.xml" ContentType="application/vnd.openxmlformats-officedocument.drawing+xml"/>
  <Override PartName="/xl/charts/chart8.xml" ContentType="application/vnd.openxmlformats-officedocument.drawingml.chart+xml"/>
  <Override PartName="/xl/pivotTables/pivotTable9.xml" ContentType="application/vnd.openxmlformats-officedocument.spreadsheetml.pivotTable+xml"/>
  <Override PartName="/xl/drawings/drawing11.xml" ContentType="application/vnd.openxmlformats-officedocument.drawing+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80" windowWidth="21600" windowHeight="9555" tabRatio="903" firstSheet="7" activeTab="7"/>
  </bookViews>
  <sheets>
    <sheet name="parametros" sheetId="15" state="hidden" r:id="rId1"/>
    <sheet name="Canal" sheetId="23" state="hidden" r:id="rId2"/>
    <sheet name="Sistema" sheetId="24" state="hidden" r:id="rId3"/>
    <sheet name="tiempo" sheetId="25" state="hidden" r:id="rId4"/>
    <sheet name="Grafica-Solucionados" sheetId="37" state="hidden" r:id="rId5"/>
    <sheet name="Grafica-Recibidos" sheetId="38" state="hidden" r:id="rId6"/>
    <sheet name="Grafica-Top" sheetId="36" state="hidden" r:id="rId7"/>
    <sheet name="Insumo-Recibido" sheetId="32" r:id="rId8"/>
    <sheet name="Insumo-Solucionado" sheetId="14" r:id="rId9"/>
    <sheet name="Total-Recibidos" sheetId="30" r:id="rId10"/>
    <sheet name="Total-Solucionados" sheetId="35" r:id="rId11"/>
    <sheet name="Top-Requerimientos-Subtema" sheetId="29" r:id="rId12"/>
    <sheet name="Acciones de Mejora" sheetId="26" r:id="rId13"/>
  </sheets>
  <definedNames>
    <definedName name="_xlnm._FilterDatabase" localSheetId="7" hidden="1">'Insumo-Recibido'!$B$1:$G$690</definedName>
    <definedName name="_xlnm._FilterDatabase" localSheetId="8" hidden="1">'Insumo-Solucionado'!$B$1:$G$25</definedName>
    <definedName name="alcaldia">parametros!$D$1:$D$21</definedName>
    <definedName name="canal">parametros!$A$1:$A$9</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istema">parametros!$B$1:$B$3</definedName>
    <definedName name="tipologia">parametros!$C$1:$C$12</definedName>
  </definedNames>
  <calcPr calcId="145621"/>
  <pivotCaches>
    <pivotCache cacheId="2" r:id="rId14"/>
    <pivotCache cacheId="3" r:id="rId15"/>
  </pivotCaches>
  <fileRecoveryPr autoRecover="0"/>
</workbook>
</file>

<file path=xl/calcChain.xml><?xml version="1.0" encoding="utf-8"?>
<calcChain xmlns="http://schemas.openxmlformats.org/spreadsheetml/2006/main">
  <c r="E19" i="29" l="1"/>
  <c r="E18" i="30"/>
  <c r="D16" i="35"/>
</calcChain>
</file>

<file path=xl/comments1.xml><?xml version="1.0" encoding="utf-8"?>
<comments xmlns="http://schemas.openxmlformats.org/spreadsheetml/2006/main">
  <authors>
    <author>Contratista Quejas y Reclamos</author>
  </authors>
  <commentList>
    <comment ref="E1" authorId="0">
      <text>
        <r>
          <rPr>
            <b/>
            <sz val="9"/>
            <color indexed="81"/>
            <rFont val="Tahoma"/>
            <family val="2"/>
          </rPr>
          <t>Se deben incluir todos los requerimientos de los diferentes Sistemas que la Entidad opere</t>
        </r>
      </text>
    </comment>
  </commentList>
</comments>
</file>

<file path=xl/comments2.xml><?xml version="1.0" encoding="utf-8"?>
<comments xmlns="http://schemas.openxmlformats.org/spreadsheetml/2006/main">
  <authors>
    <author>Contratista Quejas y Reclamos</author>
  </authors>
  <commentList>
    <comment ref="E1" authorId="0">
      <text>
        <r>
          <rPr>
            <b/>
            <sz val="9"/>
            <color indexed="81"/>
            <rFont val="Tahoma"/>
            <family val="2"/>
          </rPr>
          <t>Se deben incluir todos los requerimientos de los diferentes Sistemas que la Entidad opere</t>
        </r>
      </text>
    </comment>
  </commentList>
</comments>
</file>

<file path=xl/sharedStrings.xml><?xml version="1.0" encoding="utf-8"?>
<sst xmlns="http://schemas.openxmlformats.org/spreadsheetml/2006/main" count="358" uniqueCount="110">
  <si>
    <t>Tipología</t>
  </si>
  <si>
    <t>Reclamo</t>
  </si>
  <si>
    <t>Subtema y/o Descriptor</t>
  </si>
  <si>
    <t>Recibidos</t>
  </si>
  <si>
    <t>Canal de recepción</t>
  </si>
  <si>
    <t>SDQS</t>
  </si>
  <si>
    <t>canal</t>
  </si>
  <si>
    <t>Sistema</t>
  </si>
  <si>
    <t>Presencial</t>
  </si>
  <si>
    <t>Escrito</t>
  </si>
  <si>
    <t>Teléfonico</t>
  </si>
  <si>
    <t>Email</t>
  </si>
  <si>
    <t>Buzón</t>
  </si>
  <si>
    <t>Redes Sociales</t>
  </si>
  <si>
    <t>tipología</t>
  </si>
  <si>
    <t>Queja</t>
  </si>
  <si>
    <t>Petición de Interes Particular</t>
  </si>
  <si>
    <t>Petición de Interes General</t>
  </si>
  <si>
    <t>Consulta</t>
  </si>
  <si>
    <t>Solicitud de Información</t>
  </si>
  <si>
    <t>Sugerencia</t>
  </si>
  <si>
    <t>Solicitud de valoración forestal</t>
  </si>
  <si>
    <t>Otro . ¿Cuál?</t>
  </si>
  <si>
    <t>Total general</t>
  </si>
  <si>
    <t>Chapinero</t>
  </si>
  <si>
    <t xml:space="preserve">Recibidos </t>
  </si>
  <si>
    <t>Solucionados</t>
  </si>
  <si>
    <t xml:space="preserve">PERIODO DEL INFORME: </t>
  </si>
  <si>
    <t>Asunto o Subtema</t>
  </si>
  <si>
    <t>Sistema de Registro PQR</t>
  </si>
  <si>
    <t>Denuncia por actos de corrupción</t>
  </si>
  <si>
    <t>Felicitación</t>
  </si>
  <si>
    <t>Alcaldias</t>
  </si>
  <si>
    <t>Antonio Nariño</t>
  </si>
  <si>
    <t>Barrios Unidos</t>
  </si>
  <si>
    <t>Bosa</t>
  </si>
  <si>
    <t>Candelaria</t>
  </si>
  <si>
    <t>Ciudad Bolívar</t>
  </si>
  <si>
    <t>Engativá</t>
  </si>
  <si>
    <t>Fontibón</t>
  </si>
  <si>
    <t>Kennedy</t>
  </si>
  <si>
    <t>Mártires</t>
  </si>
  <si>
    <t>Puente Aranda</t>
  </si>
  <si>
    <t>Rafael Uribe</t>
  </si>
  <si>
    <t>San Cristóbal</t>
  </si>
  <si>
    <t>Santa Fe</t>
  </si>
  <si>
    <t>Suba</t>
  </si>
  <si>
    <t>Sumapaz</t>
  </si>
  <si>
    <t>Teusaquillo</t>
  </si>
  <si>
    <t>Tunjuelito</t>
  </si>
  <si>
    <t>Usaquén</t>
  </si>
  <si>
    <t>Usme</t>
  </si>
  <si>
    <t>Canal</t>
  </si>
  <si>
    <t>INFORME MENSUAL DE QUEJAS, RECLAMOS, SUGERENCIAS Y SOLICITUDES DE INFORMACIÓN</t>
  </si>
  <si>
    <t>Web</t>
  </si>
  <si>
    <t>Sistema Propio ¿Cuál?</t>
  </si>
  <si>
    <t>WEB</t>
  </si>
  <si>
    <t>ESCRITO</t>
  </si>
  <si>
    <t>E-MAIL</t>
  </si>
  <si>
    <t>Suma de Solucionados</t>
  </si>
  <si>
    <t>Suma de Recibidos</t>
  </si>
  <si>
    <t>Localidad de los hechos</t>
  </si>
  <si>
    <t>Top de Solucionados</t>
  </si>
  <si>
    <t>Total de Requerimientos Recibidos</t>
  </si>
  <si>
    <t>Análisis</t>
  </si>
  <si>
    <t>Top 5 de Requerimientos por Asunto o Subtema</t>
  </si>
  <si>
    <t>Total - Top 5 de Requerimientos</t>
  </si>
  <si>
    <t xml:space="preserve">Solucionados </t>
  </si>
  <si>
    <t>Sistema PQRS/Tipología</t>
  </si>
  <si>
    <t>Top 5 de Requerimientos</t>
  </si>
  <si>
    <t>Etiquetas de columna</t>
  </si>
  <si>
    <t>Total de Requerimientos Recibidos por Sistema de Registro PQR</t>
  </si>
  <si>
    <t>DERECHO DE PETICIÓN DE INTERÉS GENERAL</t>
  </si>
  <si>
    <t xml:space="preserve"> TRASLADO POR NO COMPETENCIA</t>
  </si>
  <si>
    <t>DERECHO DE PETICIÓN DE INTERÉS PARTICULAR</t>
  </si>
  <si>
    <t>PROGRAMACION GENERAL</t>
  </si>
  <si>
    <t>RECLAMO</t>
  </si>
  <si>
    <t>TRANSMISIONES ESPECIALES</t>
  </si>
  <si>
    <t>(en blanco)</t>
  </si>
  <si>
    <t>QUEJA</t>
  </si>
  <si>
    <t>Etiquetas de fila</t>
  </si>
  <si>
    <t>ENTIDAD:   CANAL CAPITAL</t>
  </si>
  <si>
    <t>SECTOR: CULTURA, RECREACION Y DEPORTE</t>
  </si>
  <si>
    <t>Seguimiento</t>
  </si>
  <si>
    <t>FRANJA INFORMATIVA</t>
  </si>
  <si>
    <t>INFORMACION INTERNA Y EXTERNA DE LA GESTION</t>
  </si>
  <si>
    <t>VEEDURIAS CIUDADANAS</t>
  </si>
  <si>
    <t>TEMAS ADMINISTRATIVOS Y FINANCIEROS</t>
  </si>
  <si>
    <t>13 - TEUSAQUILLO</t>
  </si>
  <si>
    <t xml:space="preserve">  </t>
  </si>
  <si>
    <t xml:space="preserve"> </t>
  </si>
  <si>
    <t>FRANJA INCLUSION</t>
  </si>
  <si>
    <t>PRESENCIAL</t>
  </si>
  <si>
    <t>ADMINISTRACION DEL TALENTO HUMANO</t>
  </si>
  <si>
    <t>TEMAS DE CONTRATACION: PERSONAL/RECURSOS FISICOS</t>
  </si>
  <si>
    <t>TELEFONO</t>
  </si>
  <si>
    <t>SOLICITUD DE COPIA</t>
  </si>
  <si>
    <t>ATENCION Y PORTAFOLIO DE SERVICIOS</t>
  </si>
  <si>
    <t>SOLICITUD DE INFORMACIÓN</t>
  </si>
  <si>
    <t>SUGERENCIA</t>
  </si>
  <si>
    <t>BUZON</t>
  </si>
  <si>
    <t>5 - USME</t>
  </si>
  <si>
    <t>10 - ENGATIVA</t>
  </si>
  <si>
    <t>11 - SUBA</t>
  </si>
  <si>
    <t>BANCO DE PROGRAMAS Y PROYECTOS E INFORMACION DE PROYECTOS</t>
  </si>
  <si>
    <t>La gráfica muestra el número de requerimientos por cada medio dispuesto para recepción de PQRS. La mayoría de los requerimientos ingresaron a través de medio escrito. El total de requerimientos recibidos se ingresaron satisfactoriamente al Sistema Distrtial de Quejas y Soluciones SDQS.</t>
  </si>
  <si>
    <t xml:space="preserve">Continúan presentando se requerimientos en temas  de administración pública por parte de veedurías ciudadanas, las cuales corresponden a la publicación del Plan anticorrupción y de los informes anuales del ériodo inmediatamente anterior. Adicionalmente, ingresan solicitudes de información acerca de la programación general. </t>
  </si>
  <si>
    <t>Un total de 25 peticiones fueron solucionadas por la entidad con respuestas de fondo. La petición  restante se le dió solución el sistema la reporta como una petición de periodos anteriores. El reclamo presentado es por la parrilla de programación el cuale asignó a la Defensora del televidente y adicionalmente se dio respuesta por parte de la Dirección Operativa. Las quejas tienen que ver con temas administrativo interpuestas por las Veedurías Ciudadanas las cuales aunque son reiterativas se les ha dado la respuesta de forndo y oportuna.</t>
  </si>
  <si>
    <t>Se Socializa mensualmente a todas las areas los informes mensuales de PQRS.</t>
  </si>
  <si>
    <t>Las áreas competentes de respuesta enviarán a Servicio a la ciudadanía de manera permanente los oficios de respuesta con el fin de ser ingresados oportunamente al SDQS.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</si>
</sst>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_-* #,##0_-;\-* #,##0_-;_-* &quot;-&quot;??_-;_-@_-"/>
  </numFmts>
  <fonts count="11">
    <font>
      <sz val="11"/>
      <color theme="1"/>
      <name val="Calibri"/>
      <family val="2"/>
      <scheme val="minor"/>
    </font>
    <font>
      <b/>
      <sz val="10"/>
      <color theme="1"/>
      <name val="Calibri"/>
      <family val="2"/>
      <scheme val="minor"/>
    </font>
    <font>
      <b/>
      <sz val="10"/>
      <color indexed="8"/>
      <name val="sans-serif"/>
    </font>
    <font>
      <b/>
      <sz val="8"/>
      <color theme="1"/>
      <name val="Calibri"/>
      <family val="2"/>
      <scheme val="minor"/>
    </font>
    <font>
      <sz val="8"/>
      <color theme="1"/>
      <name val="Calibri"/>
      <family val="2"/>
      <scheme val="minor"/>
    </font>
    <font>
      <b/>
      <sz val="11"/>
      <color theme="1"/>
      <name val="Calibri"/>
      <family val="2"/>
      <scheme val="minor"/>
    </font>
    <font>
      <sz val="10"/>
      <color theme="1"/>
      <name val="Calibri"/>
      <family val="2"/>
      <scheme val="minor"/>
    </font>
    <font>
      <b/>
      <sz val="9"/>
      <color indexed="81"/>
      <name val="Tahoma"/>
      <family val="2"/>
    </font>
    <font>
      <sz val="11"/>
      <color theme="1"/>
      <name val="Calibri"/>
      <family val="2"/>
      <scheme val="minor"/>
    </font>
    <font>
      <sz val="8"/>
      <color theme="1"/>
      <name val="Arial"/>
      <family val="2"/>
    </font>
    <font>
      <sz val="8"/>
      <color indexed="8"/>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5"/>
      </left>
      <right/>
      <top style="thin">
        <color indexed="65"/>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4" tint="0.39997558519241921"/>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style="thin">
        <color indexed="8"/>
      </left>
      <right/>
      <top style="thin">
        <color indexed="65"/>
      </top>
      <bottom/>
      <diagonal/>
    </border>
    <border>
      <left style="thin">
        <color indexed="65"/>
      </left>
      <right style="thin">
        <color indexed="8"/>
      </right>
      <top style="thin">
        <color indexed="65"/>
      </top>
      <bottom/>
      <diagonal/>
    </border>
    <border>
      <left style="thin">
        <color indexed="8"/>
      </left>
      <right/>
      <top style="thin">
        <color indexed="65"/>
      </top>
      <bottom style="thin">
        <color indexed="8"/>
      </bottom>
      <diagonal/>
    </border>
    <border>
      <left style="thin">
        <color indexed="65"/>
      </left>
      <right/>
      <top style="thin">
        <color indexed="65"/>
      </top>
      <bottom style="thin">
        <color indexed="8"/>
      </bottom>
      <diagonal/>
    </border>
    <border>
      <left style="thin">
        <color indexed="65"/>
      </left>
      <right style="thin">
        <color indexed="8"/>
      </right>
      <top style="thin">
        <color indexed="65"/>
      </top>
      <bottom style="thin">
        <color indexed="8"/>
      </bottom>
      <diagonal/>
    </border>
  </borders>
  <cellStyleXfs count="2">
    <xf numFmtId="0" fontId="0" fillId="0" borderId="0"/>
    <xf numFmtId="164" fontId="8" fillId="0" borderId="0" applyFont="0" applyFill="0" applyBorder="0" applyAlignment="0" applyProtection="0"/>
  </cellStyleXfs>
  <cellXfs count="111">
    <xf numFmtId="0" fontId="0" fillId="0" borderId="0" xfId="0"/>
    <xf numFmtId="0" fontId="0" fillId="2" borderId="1" xfId="0" applyFill="1" applyBorder="1" applyAlignment="1">
      <alignment horizontal="center" vertical="center" wrapText="1"/>
    </xf>
    <xf numFmtId="0" fontId="2" fillId="3" borderId="1" xfId="0" applyNumberFormat="1" applyFont="1" applyFill="1" applyBorder="1" applyAlignment="1" applyProtection="1">
      <alignment horizontal="center" vertical="center" wrapText="1"/>
    </xf>
    <xf numFmtId="0" fontId="0" fillId="2" borderId="0" xfId="0" applyFill="1" applyBorder="1" applyAlignment="1">
      <alignment horizontal="center" vertical="center" wrapText="1"/>
    </xf>
    <xf numFmtId="0" fontId="2" fillId="2" borderId="0" xfId="0" applyNumberFormat="1" applyFont="1" applyFill="1" applyBorder="1" applyAlignment="1" applyProtection="1">
      <alignment horizontal="center" vertical="center" wrapText="1"/>
    </xf>
    <xf numFmtId="0" fontId="1" fillId="2" borderId="0"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2" borderId="0" xfId="0" applyFill="1"/>
    <xf numFmtId="0" fontId="4" fillId="0" borderId="1" xfId="0" applyFont="1" applyBorder="1" applyAlignment="1">
      <alignment horizontal="center" vertical="center"/>
    </xf>
    <xf numFmtId="0" fontId="4" fillId="0" borderId="1" xfId="0" applyNumberFormat="1" applyFont="1" applyBorder="1" applyAlignment="1">
      <alignment horizontal="center" vertical="center"/>
    </xf>
    <xf numFmtId="0" fontId="4" fillId="0" borderId="1" xfId="0" applyFont="1" applyBorder="1" applyAlignment="1">
      <alignment horizontal="left" vertical="top" wrapText="1"/>
    </xf>
    <xf numFmtId="0" fontId="4" fillId="0" borderId="1" xfId="0" pivotButton="1" applyFont="1" applyBorder="1" applyAlignment="1">
      <alignment horizontal="center" vertical="center" wrapText="1"/>
    </xf>
    <xf numFmtId="0" fontId="0" fillId="2" borderId="0" xfId="0" applyFill="1" applyAlignment="1">
      <alignment wrapText="1"/>
    </xf>
    <xf numFmtId="16" fontId="3" fillId="2" borderId="3" xfId="0" applyNumberFormat="1" applyFont="1" applyFill="1" applyBorder="1" applyAlignment="1">
      <alignment horizontal="center" vertical="center"/>
    </xf>
    <xf numFmtId="0" fontId="0" fillId="2" borderId="3" xfId="0" applyFill="1" applyBorder="1"/>
    <xf numFmtId="0" fontId="0" fillId="2" borderId="4" xfId="0" applyFill="1" applyBorder="1"/>
    <xf numFmtId="0" fontId="0" fillId="2" borderId="4" xfId="0" applyFill="1" applyBorder="1" applyAlignment="1">
      <alignment horizontal="center" vertical="center" wrapText="1"/>
    </xf>
    <xf numFmtId="0" fontId="0" fillId="2" borderId="0" xfId="0" applyFill="1" applyBorder="1" applyAlignment="1">
      <alignment wrapText="1"/>
    </xf>
    <xf numFmtId="0" fontId="0" fillId="2" borderId="0" xfId="0" applyFill="1" applyBorder="1"/>
    <xf numFmtId="0" fontId="4" fillId="2" borderId="0" xfId="0" applyFont="1" applyFill="1" applyBorder="1" applyAlignment="1">
      <alignment horizontal="center" vertical="center" wrapText="1"/>
    </xf>
    <xf numFmtId="0" fontId="0" fillId="2" borderId="0" xfId="0" applyFill="1" applyBorder="1" applyAlignment="1">
      <alignment vertical="top" wrapText="1"/>
    </xf>
    <xf numFmtId="0" fontId="3" fillId="2" borderId="0" xfId="0" applyFont="1" applyFill="1" applyBorder="1" applyAlignment="1">
      <alignment wrapText="1"/>
    </xf>
    <xf numFmtId="16" fontId="3" fillId="2" borderId="0" xfId="0" applyNumberFormat="1" applyFont="1" applyFill="1" applyBorder="1" applyAlignment="1">
      <alignment horizontal="center" vertical="center"/>
    </xf>
    <xf numFmtId="16" fontId="3" fillId="2" borderId="0" xfId="0" applyNumberFormat="1" applyFont="1" applyFill="1" applyBorder="1" applyAlignment="1">
      <alignment horizontal="right" vertical="center"/>
    </xf>
    <xf numFmtId="0" fontId="3" fillId="2" borderId="0" xfId="0" applyNumberFormat="1" applyFont="1" applyFill="1" applyBorder="1" applyAlignment="1">
      <alignment horizontal="center" vertical="center"/>
    </xf>
    <xf numFmtId="0" fontId="4" fillId="0" borderId="1" xfId="0" pivotButton="1" applyFont="1" applyBorder="1" applyAlignment="1">
      <alignment horizontal="center" vertical="center"/>
    </xf>
    <xf numFmtId="0" fontId="3" fillId="2" borderId="0" xfId="0" applyFont="1" applyFill="1" applyBorder="1" applyAlignment="1">
      <alignment horizontal="center" vertical="center" wrapText="1"/>
    </xf>
    <xf numFmtId="0" fontId="0" fillId="0" borderId="1" xfId="0" applyBorder="1"/>
    <xf numFmtId="0" fontId="5" fillId="0" borderId="1" xfId="0" applyFont="1" applyBorder="1" applyAlignment="1">
      <alignment horizontal="center" vertical="center"/>
    </xf>
    <xf numFmtId="0" fontId="0" fillId="0" borderId="1" xfId="0" applyFill="1" applyBorder="1"/>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Border="1" applyAlignment="1">
      <alignment horizontal="center" vertical="center" wrapText="1"/>
    </xf>
    <xf numFmtId="0" fontId="4" fillId="2" borderId="0" xfId="0" applyNumberFormat="1" applyFont="1" applyFill="1" applyBorder="1" applyAlignment="1">
      <alignment horizontal="center" vertical="center"/>
    </xf>
    <xf numFmtId="1" fontId="4" fillId="2" borderId="0" xfId="0" applyNumberFormat="1" applyFont="1" applyFill="1" applyBorder="1" applyAlignment="1">
      <alignment horizontal="center" vertical="center"/>
    </xf>
    <xf numFmtId="10" fontId="4" fillId="2" borderId="0" xfId="0" applyNumberFormat="1" applyFont="1" applyFill="1" applyBorder="1" applyAlignment="1">
      <alignment horizontal="center" vertical="center"/>
    </xf>
    <xf numFmtId="0" fontId="6" fillId="2" borderId="0" xfId="0" applyFont="1" applyFill="1" applyBorder="1" applyAlignment="1">
      <alignment horizontal="justify" vertical="top" wrapText="1"/>
    </xf>
    <xf numFmtId="0" fontId="4" fillId="2" borderId="0" xfId="0" applyFont="1" applyFill="1" applyBorder="1" applyAlignment="1">
      <alignment horizontal="center" vertical="center"/>
    </xf>
    <xf numFmtId="0" fontId="4"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0" xfId="0" applyFont="1" applyFill="1" applyBorder="1" applyAlignment="1">
      <alignment vertical="top"/>
    </xf>
    <xf numFmtId="0" fontId="0" fillId="2" borderId="1" xfId="0" applyFill="1" applyBorder="1" applyAlignment="1" applyProtection="1">
      <alignment horizontal="left" vertical="center" wrapText="1"/>
      <protection locked="0"/>
    </xf>
    <xf numFmtId="0" fontId="0" fillId="2" borderId="1" xfId="0" applyFill="1" applyBorder="1" applyAlignment="1" applyProtection="1">
      <alignment horizontal="center" vertical="center" wrapText="1"/>
      <protection locked="0"/>
    </xf>
    <xf numFmtId="0" fontId="6" fillId="2" borderId="0" xfId="0" applyFont="1" applyFill="1" applyBorder="1" applyAlignment="1">
      <alignment horizontal="justify" vertical="top" wrapText="1"/>
    </xf>
    <xf numFmtId="0" fontId="6" fillId="2" borderId="0" xfId="0" applyFont="1" applyFill="1" applyBorder="1" applyAlignment="1">
      <alignment horizontal="justify" vertical="top" wrapText="1"/>
    </xf>
    <xf numFmtId="0" fontId="4" fillId="0" borderId="1" xfId="0" pivotButton="1" applyFont="1" applyBorder="1" applyAlignment="1">
      <alignment horizontal="left" vertical="center"/>
    </xf>
    <xf numFmtId="0" fontId="6" fillId="2" borderId="0" xfId="0" applyFont="1" applyFill="1" applyBorder="1" applyAlignment="1">
      <alignment vertical="top" wrapText="1"/>
    </xf>
    <xf numFmtId="0" fontId="4" fillId="0" borderId="1" xfId="0" applyFont="1" applyBorder="1" applyAlignment="1">
      <alignment horizontal="center" vertical="center" textRotation="90" wrapText="1"/>
    </xf>
    <xf numFmtId="0" fontId="0" fillId="0" borderId="7" xfId="0" applyBorder="1"/>
    <xf numFmtId="0" fontId="6" fillId="2" borderId="0" xfId="0" applyFont="1" applyFill="1" applyBorder="1" applyAlignment="1">
      <alignment horizontal="left" vertical="top" wrapText="1"/>
    </xf>
    <xf numFmtId="0" fontId="6" fillId="2" borderId="0" xfId="0" applyFont="1" applyFill="1" applyAlignment="1">
      <alignment vertical="top" wrapText="1"/>
    </xf>
    <xf numFmtId="165" fontId="4" fillId="0" borderId="1" xfId="0" applyNumberFormat="1" applyFont="1" applyBorder="1" applyAlignment="1">
      <alignment horizontal="center" vertical="center"/>
    </xf>
    <xf numFmtId="165" fontId="4" fillId="0" borderId="1" xfId="0" pivotButton="1" applyNumberFormat="1" applyFont="1" applyBorder="1" applyAlignment="1">
      <alignment vertical="top" wrapText="1"/>
    </xf>
    <xf numFmtId="165" fontId="4" fillId="0" borderId="1" xfId="0" applyNumberFormat="1" applyFont="1" applyBorder="1" applyAlignment="1">
      <alignment vertical="top"/>
    </xf>
    <xf numFmtId="165" fontId="4" fillId="0" borderId="1" xfId="0" applyNumberFormat="1" applyFont="1" applyBorder="1" applyAlignment="1">
      <alignment horizontal="left" vertical="top" wrapText="1"/>
    </xf>
    <xf numFmtId="0" fontId="5" fillId="2" borderId="6" xfId="0" applyFont="1" applyFill="1" applyBorder="1" applyAlignment="1"/>
    <xf numFmtId="0" fontId="5" fillId="2" borderId="0" xfId="0" applyFont="1" applyFill="1" applyBorder="1" applyAlignment="1"/>
    <xf numFmtId="0" fontId="0" fillId="0" borderId="0" xfId="0" applyBorder="1"/>
    <xf numFmtId="0" fontId="4" fillId="0" borderId="0" xfId="0" applyFont="1" applyBorder="1" applyAlignment="1">
      <alignment vertical="center"/>
    </xf>
    <xf numFmtId="0" fontId="4" fillId="0" borderId="0" xfId="0" applyFont="1" applyBorder="1" applyAlignment="1">
      <alignment vertical="top" wrapText="1"/>
    </xf>
    <xf numFmtId="165" fontId="3" fillId="2" borderId="0" xfId="0" applyNumberFormat="1" applyFont="1" applyFill="1" applyBorder="1" applyAlignment="1">
      <alignment horizontal="center" vertical="center"/>
    </xf>
    <xf numFmtId="0" fontId="5" fillId="0" borderId="0" xfId="0" applyFont="1" applyBorder="1" applyAlignment="1"/>
    <xf numFmtId="165" fontId="3" fillId="2" borderId="0" xfId="1" applyNumberFormat="1" applyFont="1" applyFill="1" applyBorder="1" applyAlignment="1">
      <alignment horizontal="center" vertical="center"/>
    </xf>
    <xf numFmtId="0" fontId="3" fillId="2" borderId="2" xfId="0" applyFont="1" applyFill="1" applyBorder="1" applyAlignment="1">
      <alignment horizontal="left" wrapText="1"/>
    </xf>
    <xf numFmtId="0" fontId="5" fillId="2" borderId="0" xfId="0" applyFont="1" applyFill="1"/>
    <xf numFmtId="0" fontId="5" fillId="0" borderId="1" xfId="0" applyFont="1" applyBorder="1"/>
    <xf numFmtId="0" fontId="0" fillId="0" borderId="1" xfId="0" applyNumberFormat="1" applyBorder="1"/>
    <xf numFmtId="0" fontId="2" fillId="3" borderId="14" xfId="0" applyNumberFormat="1" applyFont="1" applyFill="1" applyBorder="1" applyAlignment="1" applyProtection="1">
      <alignment horizontal="center" vertical="center" wrapText="1"/>
    </xf>
    <xf numFmtId="0" fontId="0" fillId="2" borderId="15" xfId="0" applyFill="1" applyBorder="1" applyAlignment="1" applyProtection="1">
      <alignment horizontal="left" vertical="center" wrapText="1"/>
      <protection locked="0"/>
    </xf>
    <xf numFmtId="0" fontId="0" fillId="2" borderId="15" xfId="0" applyFill="1" applyBorder="1" applyAlignment="1" applyProtection="1">
      <alignment horizontal="center" vertical="center" wrapText="1"/>
      <protection locked="0"/>
    </xf>
    <xf numFmtId="0" fontId="0" fillId="2" borderId="13" xfId="0" applyFill="1" applyBorder="1" applyAlignment="1">
      <alignment horizontal="center" vertical="center" wrapText="1"/>
    </xf>
    <xf numFmtId="0" fontId="0" fillId="2" borderId="15" xfId="0" applyFill="1" applyBorder="1" applyAlignment="1">
      <alignment horizontal="center" vertical="center" wrapText="1"/>
    </xf>
    <xf numFmtId="0" fontId="5" fillId="0" borderId="0" xfId="0" applyFont="1"/>
    <xf numFmtId="0" fontId="5" fillId="0" borderId="16" xfId="0" applyFont="1" applyBorder="1"/>
    <xf numFmtId="0" fontId="0" fillId="0" borderId="0" xfId="0" applyNumberFormat="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4" fillId="0" borderId="0" xfId="0" applyFont="1" applyBorder="1" applyAlignment="1">
      <alignment horizontal="left" vertical="top" wrapText="1"/>
    </xf>
    <xf numFmtId="165" fontId="4" fillId="0" borderId="0" xfId="0" applyNumberFormat="1" applyFont="1" applyBorder="1" applyAlignment="1">
      <alignment horizontal="center" vertical="center"/>
    </xf>
    <xf numFmtId="0" fontId="5" fillId="2" borderId="0" xfId="0" applyFont="1" applyFill="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6" fillId="2" borderId="9"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12"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13" xfId="0" applyFont="1" applyFill="1" applyBorder="1" applyAlignment="1">
      <alignment horizontal="left" vertical="top" wrapText="1"/>
    </xf>
    <xf numFmtId="0" fontId="3" fillId="2" borderId="4" xfId="0" applyFont="1" applyFill="1" applyBorder="1" applyAlignment="1">
      <alignment horizontal="left" vertical="center" wrapText="1"/>
    </xf>
    <xf numFmtId="0" fontId="5" fillId="2" borderId="0" xfId="0" applyFont="1" applyFill="1" applyBorder="1" applyAlignment="1">
      <alignment horizontal="center"/>
    </xf>
    <xf numFmtId="0" fontId="6" fillId="2" borderId="0" xfId="0" applyFont="1" applyFill="1" applyBorder="1" applyAlignment="1">
      <alignment horizontal="justify" vertical="top" wrapText="1"/>
    </xf>
    <xf numFmtId="0" fontId="6" fillId="2" borderId="1" xfId="0" applyFont="1" applyFill="1" applyBorder="1" applyAlignment="1">
      <alignment horizontal="left" vertical="top" wrapText="1"/>
    </xf>
    <xf numFmtId="0" fontId="10" fillId="0" borderId="9" xfId="0" applyNumberFormat="1" applyFont="1" applyFill="1" applyBorder="1" applyAlignment="1" applyProtection="1">
      <alignment horizontal="left" vertical="top" wrapText="1"/>
    </xf>
    <xf numFmtId="0" fontId="10" fillId="0" borderId="8" xfId="0" applyNumberFormat="1" applyFont="1" applyFill="1" applyBorder="1" applyAlignment="1" applyProtection="1">
      <alignment horizontal="left" vertical="top" wrapText="1"/>
    </xf>
    <xf numFmtId="0" fontId="10" fillId="0" borderId="10" xfId="0" applyNumberFormat="1" applyFont="1" applyFill="1" applyBorder="1" applyAlignment="1" applyProtection="1">
      <alignment horizontal="left" vertical="top" wrapText="1"/>
    </xf>
    <xf numFmtId="0" fontId="10" fillId="0" borderId="11" xfId="0" applyNumberFormat="1" applyFont="1" applyFill="1" applyBorder="1" applyAlignment="1" applyProtection="1">
      <alignment horizontal="left" vertical="top" wrapText="1"/>
    </xf>
    <xf numFmtId="0" fontId="10" fillId="0" borderId="0" xfId="0" applyNumberFormat="1" applyFont="1" applyFill="1" applyBorder="1" applyAlignment="1" applyProtection="1">
      <alignment horizontal="left" vertical="top" wrapText="1"/>
    </xf>
    <xf numFmtId="0" fontId="10" fillId="0" borderId="12" xfId="0" applyNumberFormat="1" applyFont="1" applyFill="1" applyBorder="1" applyAlignment="1" applyProtection="1">
      <alignment horizontal="left" vertical="top" wrapText="1"/>
    </xf>
    <xf numFmtId="0" fontId="9" fillId="2" borderId="5"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13" xfId="0" applyFont="1" applyFill="1" applyBorder="1" applyAlignment="1">
      <alignment horizontal="left" vertical="top" wrapText="1"/>
    </xf>
  </cellXfs>
  <cellStyles count="2">
    <cellStyle name="Millares" xfId="1" builtinId="3"/>
    <cellStyle name="Normal" xfId="0" builtinId="0"/>
  </cellStyles>
  <dxfs count="104">
    <dxf>
      <border>
        <bottom style="thin">
          <color indexed="64"/>
        </bottom>
      </border>
    </dxf>
    <dxf>
      <border>
        <bottom style="thin">
          <color indexed="64"/>
        </bottom>
      </border>
    </dxf>
    <dxf>
      <border>
        <top style="thin">
          <color indexed="64"/>
        </top>
        <vertical style="thin">
          <color indexed="64"/>
        </vertical>
        <horizontal style="thin">
          <color indexed="64"/>
        </horizontal>
      </border>
    </dxf>
    <dxf>
      <alignment horizontal="general" readingOrder="0"/>
    </dxf>
    <dxf>
      <numFmt numFmtId="165" formatCode="_-* #,##0_-;\-* #,##0_-;_-* &quot;-&quot;??_-;_-@_-"/>
    </dxf>
    <dxf>
      <numFmt numFmtId="165" formatCode="_-* #,##0_-;\-* #,##0_-;_-* &quot;-&quot;??_-;_-@_-"/>
    </dxf>
    <dxf>
      <alignment horizontal="left" readingOrder="0"/>
    </dxf>
    <dxf>
      <alignment textRotation="90" readingOrder="0"/>
    </dxf>
    <dxf>
      <alignment textRotation="90" readingOrder="0"/>
    </dxf>
    <dxf>
      <alignment wrapText="1"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right style="thin">
          <color indexed="64"/>
        </right>
        <vertical style="thin">
          <color indexed="64"/>
        </vertical>
      </border>
    </dxf>
    <dxf>
      <border>
        <top style="thin">
          <color indexed="64"/>
        </top>
        <horizontal style="thin">
          <color indexed="64"/>
        </horizontal>
      </border>
    </dxf>
    <dxf>
      <border>
        <top style="thin">
          <color indexed="64"/>
        </top>
        <horizontal style="thin">
          <color indexed="64"/>
        </horizontal>
      </border>
    </dxf>
    <dxf>
      <border>
        <top style="thin">
          <color indexed="64"/>
        </top>
        <horizontal style="thin">
          <color indexed="64"/>
        </horizontal>
      </border>
    </dxf>
    <dxf>
      <alignment textRotation="90" readingOrder="0"/>
    </dxf>
    <dxf>
      <alignment textRotation="90" readingOrder="0"/>
    </dxf>
    <dxf>
      <alignment wrapText="1"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alignment horizontal="general" readingOrder="0"/>
    </dxf>
    <dxf>
      <alignment horizontal="general" readingOrder="0"/>
    </dxf>
    <dxf>
      <alignment vertical="top"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horizontal="general" readingOrder="0"/>
    </dxf>
    <dxf>
      <numFmt numFmtId="165" formatCode="_-* #,##0_-;\-* #,##0_-;_-* &quot;-&quot;??_-;_-@_-"/>
    </dxf>
    <dxf>
      <numFmt numFmtId="165" formatCode="_-* #,##0_-;\-* #,##0_-;_-* &quot;-&quot;??_-;_-@_-"/>
    </dxf>
    <dxf>
      <alignment horizontal="left" readingOrder="0"/>
    </dxf>
    <dxf>
      <alignment textRotation="90"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alignment horizontal="general"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textRotation="90"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03"/>
      <tableStyleElement type="headerRow" dxfId="10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[2. Reporte_PQRS_canalcapital_febrero_2016.xlsx]Canal!Tabla dinámica1</c:name>
    <c:fmtId val="2"/>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133865856"/>
        <c:axId val="133867392"/>
      </c:barChart>
      <c:catAx>
        <c:axId val="133865856"/>
        <c:scaling>
          <c:orientation val="minMax"/>
        </c:scaling>
        <c:delete val="0"/>
        <c:axPos val="b"/>
        <c:majorTickMark val="out"/>
        <c:minorTickMark val="none"/>
        <c:tickLblPos val="nextTo"/>
        <c:crossAx val="133867392"/>
        <c:crosses val="autoZero"/>
        <c:auto val="1"/>
        <c:lblAlgn val="ctr"/>
        <c:lblOffset val="100"/>
        <c:noMultiLvlLbl val="0"/>
      </c:catAx>
      <c:valAx>
        <c:axId val="133867392"/>
        <c:scaling>
          <c:orientation val="minMax"/>
        </c:scaling>
        <c:delete val="0"/>
        <c:axPos val="l"/>
        <c:majorGridlines/>
        <c:numFmt formatCode="General" sourceLinked="1"/>
        <c:majorTickMark val="out"/>
        <c:minorTickMark val="none"/>
        <c:tickLblPos val="nextTo"/>
        <c:crossAx val="133865856"/>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[2. Reporte_PQRS_canalcapital_febrero_2016.xlsx]Sistema!Tabla dinámica2</c:name>
    <c:fmtId val="0"/>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133936256"/>
        <c:axId val="133937792"/>
      </c:barChart>
      <c:catAx>
        <c:axId val="133936256"/>
        <c:scaling>
          <c:orientation val="minMax"/>
        </c:scaling>
        <c:delete val="0"/>
        <c:axPos val="b"/>
        <c:majorTickMark val="out"/>
        <c:minorTickMark val="none"/>
        <c:tickLblPos val="nextTo"/>
        <c:crossAx val="133937792"/>
        <c:crosses val="autoZero"/>
        <c:auto val="1"/>
        <c:lblAlgn val="ctr"/>
        <c:lblOffset val="100"/>
        <c:noMultiLvlLbl val="0"/>
      </c:catAx>
      <c:valAx>
        <c:axId val="133937792"/>
        <c:scaling>
          <c:orientation val="minMax"/>
        </c:scaling>
        <c:delete val="0"/>
        <c:axPos val="l"/>
        <c:majorGridlines/>
        <c:numFmt formatCode="General" sourceLinked="1"/>
        <c:majorTickMark val="out"/>
        <c:minorTickMark val="none"/>
        <c:tickLblPos val="nextTo"/>
        <c:crossAx val="133936256"/>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[2. Reporte_PQRS_canalcapital_febrero_2016.xlsx]tiempo!Tabla dinámica3</c:name>
    <c:fmtId val="2"/>
  </c:pivotSource>
  <c:chart>
    <c:title>
      <c:overlay val="0"/>
    </c:title>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134006656"/>
        <c:axId val="134008192"/>
      </c:barChart>
      <c:catAx>
        <c:axId val="134006656"/>
        <c:scaling>
          <c:orientation val="minMax"/>
        </c:scaling>
        <c:delete val="0"/>
        <c:axPos val="b"/>
        <c:numFmt formatCode="General" sourceLinked="0"/>
        <c:majorTickMark val="out"/>
        <c:minorTickMark val="none"/>
        <c:tickLblPos val="nextTo"/>
        <c:crossAx val="134008192"/>
        <c:crosses val="autoZero"/>
        <c:auto val="1"/>
        <c:lblAlgn val="ctr"/>
        <c:lblOffset val="100"/>
        <c:noMultiLvlLbl val="0"/>
      </c:catAx>
      <c:valAx>
        <c:axId val="134008192"/>
        <c:scaling>
          <c:orientation val="minMax"/>
        </c:scaling>
        <c:delete val="0"/>
        <c:axPos val="l"/>
        <c:majorGridlines/>
        <c:numFmt formatCode="General" sourceLinked="1"/>
        <c:majorTickMark val="out"/>
        <c:minorTickMark val="none"/>
        <c:tickLblPos val="nextTo"/>
        <c:crossAx val="134006656"/>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[2. Reporte_PQRS_canalcapital_febrero_2016.xlsx]Grafica-Solucionados!Tabla dinámica2</c:name>
    <c:fmtId val="0"/>
  </c:pivotSource>
  <c:chart>
    <c:title>
      <c:tx>
        <c:rich>
          <a:bodyPr/>
          <a:lstStyle/>
          <a:p>
            <a:pPr>
              <a:defRPr sz="1200"/>
            </a:pPr>
            <a:r>
              <a:rPr lang="en-US" sz="1200"/>
              <a:t>Total</a:t>
            </a:r>
            <a:r>
              <a:rPr lang="en-US" sz="1200" baseline="0"/>
              <a:t> de Requerimeintos Solucionados Por Sistema</a:t>
            </a:r>
            <a:endParaRPr lang="en-US" sz="1200"/>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'Grafica-Solucionados'!$C$3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dLbls>
          <c:cat>
            <c:strRef>
              <c:f>'Grafica-Solucionados'!$B$4:$B$5</c:f>
              <c:strCache>
                <c:ptCount val="1"/>
                <c:pt idx="0">
                  <c:v>SDQS</c:v>
                </c:pt>
              </c:strCache>
            </c:strRef>
          </c:cat>
          <c:val>
            <c:numRef>
              <c:f>'Grafica-Solucionados'!$C$4:$C$5</c:f>
              <c:numCache>
                <c:formatCode>General</c:formatCode>
                <c:ptCount val="1"/>
                <c:pt idx="0">
                  <c:v>25</c:v>
                </c:pt>
              </c:numCache>
            </c:numRef>
          </c:val>
        </c:ser>
        <c:dLbls>
          <c:showLegendKey val="0"/>
          <c:showVal val="0"/>
          <c:showCatName val="0"/>
          <c:showSerName val="0"/>
          <c:showPercent val="0"/>
          <c:showBubbleSize val="0"/>
        </c:dLbls>
        <c:gapWidth val="150"/>
        <c:axId val="135500544"/>
        <c:axId val="135502080"/>
      </c:barChart>
      <c:catAx>
        <c:axId val="135500544"/>
        <c:scaling>
          <c:orientation val="minMax"/>
        </c:scaling>
        <c:delete val="0"/>
        <c:axPos val="l"/>
        <c:numFmt formatCode="General" sourceLinked="0"/>
        <c:majorTickMark val="out"/>
        <c:minorTickMark val="none"/>
        <c:tickLblPos val="nextTo"/>
        <c:crossAx val="135502080"/>
        <c:crosses val="autoZero"/>
        <c:auto val="1"/>
        <c:lblAlgn val="ctr"/>
        <c:lblOffset val="100"/>
        <c:noMultiLvlLbl val="0"/>
      </c:catAx>
      <c:valAx>
        <c:axId val="135502080"/>
        <c:scaling>
          <c:orientation val="minMax"/>
        </c:scaling>
        <c:delete val="1"/>
        <c:axPos val="b"/>
        <c:numFmt formatCode="General" sourceLinked="1"/>
        <c:majorTickMark val="out"/>
        <c:minorTickMark val="none"/>
        <c:tickLblPos val="nextTo"/>
        <c:crossAx val="135500544"/>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[2. Reporte_PQRS_canalcapital_febrero_2016.xlsx]Grafica-Recibidos!Tabla dinámica3</c:name>
    <c:fmtId val="0"/>
  </c:pivotSource>
  <c:chart>
    <c:title>
      <c:tx>
        <c:rich>
          <a:bodyPr/>
          <a:lstStyle/>
          <a:p>
            <a:pPr>
              <a:defRPr sz="1200"/>
            </a:pPr>
            <a:r>
              <a:rPr lang="es-CO" sz="1200"/>
              <a:t>Total de Requerimitos recibidos por Sistema</a:t>
            </a:r>
          </a:p>
        </c:rich>
      </c:tx>
      <c:overlay val="0"/>
    </c:title>
    <c:autoTitleDeleted val="0"/>
    <c:pivotFmts>
      <c:pivotFmt>
        <c:idx val="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'Grafica-Recibidos'!$C$3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dLbls>
          <c:cat>
            <c:strRef>
              <c:f>'Grafica-Recibidos'!$B$4:$B$5</c:f>
              <c:strCache>
                <c:ptCount val="1"/>
                <c:pt idx="0">
                  <c:v>SDQS</c:v>
                </c:pt>
              </c:strCache>
            </c:strRef>
          </c:cat>
          <c:val>
            <c:numRef>
              <c:f>'Grafica-Recibidos'!$C$4:$C$5</c:f>
              <c:numCache>
                <c:formatCode>_-* #,##0_-;\-* #,##0_-;_-* "-"??_-;_-@_-</c:formatCode>
                <c:ptCount val="1"/>
                <c:pt idx="0">
                  <c:v>26</c:v>
                </c:pt>
              </c:numCache>
            </c:numRef>
          </c:val>
        </c:ser>
        <c:dLbls>
          <c:showLegendKey val="0"/>
          <c:showVal val="1"/>
          <c:showCatName val="0"/>
          <c:showSerName val="0"/>
          <c:showPercent val="0"/>
          <c:showBubbleSize val="0"/>
        </c:dLbls>
        <c:gapWidth val="150"/>
        <c:overlap val="-25"/>
        <c:axId val="106824064"/>
        <c:axId val="106825600"/>
      </c:barChart>
      <c:catAx>
        <c:axId val="106824064"/>
        <c:scaling>
          <c:orientation val="minMax"/>
        </c:scaling>
        <c:delete val="0"/>
        <c:axPos val="l"/>
        <c:numFmt formatCode="General" sourceLinked="0"/>
        <c:majorTickMark val="none"/>
        <c:minorTickMark val="none"/>
        <c:tickLblPos val="nextTo"/>
        <c:crossAx val="106825600"/>
        <c:crosses val="autoZero"/>
        <c:auto val="1"/>
        <c:lblAlgn val="ctr"/>
        <c:lblOffset val="100"/>
        <c:noMultiLvlLbl val="0"/>
      </c:catAx>
      <c:valAx>
        <c:axId val="106825600"/>
        <c:scaling>
          <c:orientation val="minMax"/>
        </c:scaling>
        <c:delete val="1"/>
        <c:axPos val="b"/>
        <c:numFmt formatCode="_-* #,##0_-;\-* #,##0_-;_-* &quot;-&quot;??_-;_-@_-" sourceLinked="1"/>
        <c:majorTickMark val="out"/>
        <c:minorTickMark val="none"/>
        <c:tickLblPos val="nextTo"/>
        <c:crossAx val="106824064"/>
        <c:crosses val="autoZero"/>
        <c:crossBetween val="between"/>
      </c:valAx>
    </c:plotArea>
    <c:legend>
      <c:legendPos val="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[2. Reporte_PQRS_canalcapital_febrero_2016.xlsx]Grafica-Top!Tabla dinámica1</c:name>
    <c:fmtId val="1"/>
  </c:pivotSource>
  <c:chart>
    <c:title>
      <c:tx>
        <c:rich>
          <a:bodyPr/>
          <a:lstStyle/>
          <a:p>
            <a:pPr>
              <a:defRPr sz="1200"/>
            </a:pPr>
            <a:r>
              <a:rPr lang="en-US" sz="1200"/>
              <a:t>Top</a:t>
            </a:r>
            <a:r>
              <a:rPr lang="en-US" sz="1200" baseline="0"/>
              <a:t> 5 de Requerimientos por Subtema</a:t>
            </a:r>
            <a:endParaRPr lang="en-US" sz="1200"/>
          </a:p>
        </c:rich>
      </c:tx>
      <c:overlay val="1"/>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0365128923681457"/>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invertIfNegative val="0"/>
          <c:dLbls>
            <c:spPr/>
            <c:txPr>
              <a:bodyPr/>
              <a:lstStyle/>
              <a:p>
                <a:pPr>
                  <a:defRPr sz="800"/>
                </a:pPr>
                <a:endParaRPr lang="es-CO"/>
              </a:p>
            </c:txPr>
            <c:showLegendKey val="0"/>
            <c:showVal val="1"/>
            <c:showCatName val="0"/>
            <c:showSerName val="0"/>
            <c:showPercent val="0"/>
            <c:showBubbleSize val="0"/>
            <c:showLeaderLines val="0"/>
          </c:dLbls>
          <c:cat>
            <c:strRef>
              <c:f>'Grafica-Top'!$B$4:$B$10</c:f>
              <c:strCache>
                <c:ptCount val="6"/>
                <c:pt idx="0">
                  <c:v>FRANJA INFORMATIVA</c:v>
                </c:pt>
                <c:pt idx="1">
                  <c:v> TRASLADO POR NO COMPETENCIA</c:v>
                </c:pt>
                <c:pt idx="2">
                  <c:v>TEMAS DE CONTRATACION: PERSONAL/RECURSOS FISICOS</c:v>
                </c:pt>
                <c:pt idx="3">
                  <c:v>VEEDURIAS CIUDADANAS</c:v>
                </c:pt>
                <c:pt idx="4">
                  <c:v>TEMAS ADMINISTRATIVOS Y FINANCIEROS</c:v>
                </c:pt>
                <c:pt idx="5">
                  <c:v>PROGRAMACION GENERAL</c:v>
                </c:pt>
              </c:strCache>
            </c:strRef>
          </c:cat>
          <c:val>
            <c:numRef>
              <c:f>'Grafica-Top'!$C$4:$C$10</c:f>
              <c:numCache>
                <c:formatCode>_-* #,##0_-;\-* #,##0_-;_-* "-"??_-;_-@_-</c:formatCode>
                <c:ptCount val="6"/>
                <c:pt idx="0">
                  <c:v>3</c:v>
                </c:pt>
                <c:pt idx="1">
                  <c:v>3</c:v>
                </c:pt>
                <c:pt idx="2">
                  <c:v>4</c:v>
                </c:pt>
                <c:pt idx="3">
                  <c:v>4</c:v>
                </c:pt>
                <c:pt idx="4">
                  <c:v>4</c:v>
                </c:pt>
                <c:pt idx="5">
                  <c:v>5</c:v>
                </c:pt>
              </c:numCache>
            </c:numRef>
          </c:val>
        </c:ser>
        <c:dLbls>
          <c:showLegendKey val="0"/>
          <c:showVal val="0"/>
          <c:showCatName val="0"/>
          <c:showSerName val="0"/>
          <c:showPercent val="0"/>
          <c:showBubbleSize val="0"/>
        </c:dLbls>
        <c:gapWidth val="150"/>
        <c:axId val="115088000"/>
        <c:axId val="115089792"/>
      </c:barChart>
      <c:catAx>
        <c:axId val="115088000"/>
        <c:scaling>
          <c:orientation val="minMax"/>
        </c:scaling>
        <c:delete val="0"/>
        <c:axPos val="l"/>
        <c:numFmt formatCode="General" sourceLinked="0"/>
        <c:majorTickMark val="out"/>
        <c:minorTickMark val="none"/>
        <c:tickLblPos val="nextTo"/>
        <c:txPr>
          <a:bodyPr/>
          <a:lstStyle/>
          <a:p>
            <a:pPr>
              <a:defRPr sz="800"/>
            </a:pPr>
            <a:endParaRPr lang="es-CO"/>
          </a:p>
        </c:txPr>
        <c:crossAx val="115089792"/>
        <c:crosses val="autoZero"/>
        <c:auto val="1"/>
        <c:lblAlgn val="ctr"/>
        <c:lblOffset val="100"/>
        <c:noMultiLvlLbl val="0"/>
      </c:catAx>
      <c:valAx>
        <c:axId val="115089792"/>
        <c:scaling>
          <c:orientation val="minMax"/>
        </c:scaling>
        <c:delete val="1"/>
        <c:axPos val="b"/>
        <c:numFmt formatCode="_-* #,##0_-;\-* #,##0_-;_-* &quot;-&quot;??_-;_-@_-" sourceLinked="1"/>
        <c:majorTickMark val="out"/>
        <c:minorTickMark val="none"/>
        <c:tickLblPos val="nextTo"/>
        <c:crossAx val="115088000"/>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4"/>
    </mc:Choice>
    <mc:Fallback>
      <c:style val="4"/>
    </mc:Fallback>
  </mc:AlternateContent>
  <c:pivotSource>
    <c:name>[2. Reporte_PQRS_canalcapital_febrero_2016.xlsx]Grafica-Recibidos!Tabla dinámica3</c:name>
    <c:fmtId val="2"/>
  </c:pivotSource>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s-CO" sz="1400"/>
              <a:t>Total de Requerimientos Recibidos por Sistema de Registro PQR</a:t>
            </a:r>
          </a:p>
        </c:rich>
      </c:tx>
      <c:layout/>
      <c:overlay val="0"/>
      <c:spPr>
        <a:noFill/>
        <a:ln>
          <a:noFill/>
        </a:ln>
        <a:effectLst/>
      </c:spPr>
    </c:title>
    <c:autoTitleDeleted val="0"/>
    <c:pivotFmts>
      <c:pivotFmt>
        <c:idx val="0"/>
        <c:dLbl>
          <c:idx val="0"/>
          <c:showLegendKey val="0"/>
          <c:showVal val="1"/>
          <c:showCatName val="0"/>
          <c:showSerName val="0"/>
          <c:showPercent val="0"/>
          <c:showBubbleSize val="0"/>
          <c:extLst>
            <c:ext xmlns:c15="http://schemas.microsoft.com/office/drawing/2012/chart" uri="{CE6537A1-D6FC-4f65-9D91-7224C49458BB}"/>
          </c:extLst>
        </c:dLbl>
      </c:pivotFmt>
      <c:pivotFmt>
        <c:idx val="1"/>
        <c:dLbl>
          <c:idx val="0"/>
          <c:showLegendKey val="0"/>
          <c:showVal val="1"/>
          <c:showCatName val="0"/>
          <c:showSerName val="0"/>
          <c:showPercent val="0"/>
          <c:showBubbleSize val="0"/>
          <c:extLst>
            <c:ext xmlns:c15="http://schemas.microsoft.com/office/drawing/2012/chart" uri="{CE6537A1-D6FC-4f65-9D91-7224C49458BB}"/>
          </c:extLst>
        </c:dLbl>
      </c:pivotFmt>
      <c:pivotFmt>
        <c:idx val="2"/>
      </c:pivotFmt>
      <c:pivotFmt>
        <c:idx val="3"/>
      </c:pivotFmt>
      <c:pivotFmt>
        <c:idx val="4"/>
      </c:pivotFmt>
      <c:pivotFmt>
        <c:idx val="5"/>
      </c:pivotFmt>
      <c:pivotFmt>
        <c:idx val="6"/>
      </c:pivotFmt>
      <c:pivotFmt>
        <c:idx val="7"/>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dLbl>
          <c:idx val="0"/>
          <c:showLegendKey val="0"/>
          <c:showVal val="1"/>
          <c:showCatName val="0"/>
          <c:showSerName val="0"/>
          <c:showPercent val="0"/>
          <c:showBubbleSize val="0"/>
          <c:extLst>
            <c:ext xmlns:c15="http://schemas.microsoft.com/office/drawing/2012/chart" uri="{CE6537A1-D6FC-4f65-9D91-7224C49458BB}"/>
          </c:extLst>
        </c:dLbl>
      </c:pivotFmt>
      <c:pivotFmt>
        <c:idx val="10"/>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1"/>
        <c:spPr>
          <a:pattFill prst="narVert">
            <a:fgClr>
              <a:schemeClr val="accent2"/>
            </a:fgClr>
            <a:bgClr>
              <a:schemeClr val="accent2">
                <a:lumMod val="20000"/>
                <a:lumOff val="80000"/>
              </a:schemeClr>
            </a:bgClr>
          </a:pattFill>
          <a:ln>
            <a:noFill/>
          </a:ln>
          <a:effectLst>
            <a:innerShdw blurRad="114300">
              <a:schemeClr val="accent2"/>
            </a:innerShdw>
          </a:effectLst>
        </c:spPr>
      </c:pivotFmt>
    </c:pivotFmts>
    <c:plotArea>
      <c:layout>
        <c:manualLayout>
          <c:layoutTarget val="inner"/>
          <c:xMode val="edge"/>
          <c:yMode val="edge"/>
          <c:x val="8.845337229384849E-2"/>
          <c:y val="0.46172699523625899"/>
          <c:w val="0.86670752143018959"/>
          <c:h val="0.39696371460528873"/>
        </c:manualLayout>
      </c:layout>
      <c:barChart>
        <c:barDir val="bar"/>
        <c:grouping val="clustered"/>
        <c:varyColors val="1"/>
        <c:ser>
          <c:idx val="0"/>
          <c:order val="0"/>
          <c:tx>
            <c:strRef>
              <c:f>'Grafica-Recibidos'!$C$3</c:f>
              <c:strCache>
                <c:ptCount val="1"/>
                <c:pt idx="0">
                  <c:v>Total</c:v>
                </c:pt>
              </c:strCache>
            </c:strRef>
          </c:tx>
          <c:invertIfNegative val="0"/>
          <c:dPt>
            <c:idx val="0"/>
            <c:invertIfNegative val="0"/>
            <c:bubble3D val="0"/>
            <c:spPr>
              <a:pattFill prst="narVert">
                <a:fgClr>
                  <a:schemeClr val="accent2"/>
                </a:fgClr>
                <a:bgClr>
                  <a:schemeClr val="accent2">
                    <a:lumMod val="20000"/>
                    <a:lumOff val="80000"/>
                  </a:schemeClr>
                </a:bgClr>
              </a:pattFill>
              <a:ln>
                <a:noFill/>
              </a:ln>
              <a:effectLst>
                <a:innerShdw blurRad="114300">
                  <a:schemeClr val="accent2"/>
                </a:innerShdw>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dLbls>
          <c:cat>
            <c:strRef>
              <c:f>'Grafica-Recibidos'!$B$4:$B$5</c:f>
              <c:strCache>
                <c:ptCount val="1"/>
                <c:pt idx="0">
                  <c:v>SDQS</c:v>
                </c:pt>
              </c:strCache>
            </c:strRef>
          </c:cat>
          <c:val>
            <c:numRef>
              <c:f>'Grafica-Recibidos'!$C$4:$C$5</c:f>
              <c:numCache>
                <c:formatCode>_-* #,##0_-;\-* #,##0_-;_-* "-"??_-;_-@_-</c:formatCode>
                <c:ptCount val="1"/>
                <c:pt idx="0">
                  <c:v>26</c:v>
                </c:pt>
              </c:numCache>
            </c:numRef>
          </c:val>
        </c:ser>
        <c:dLbls>
          <c:showLegendKey val="0"/>
          <c:showVal val="1"/>
          <c:showCatName val="0"/>
          <c:showSerName val="0"/>
          <c:showPercent val="0"/>
          <c:showBubbleSize val="0"/>
        </c:dLbls>
        <c:gapWidth val="227"/>
        <c:overlap val="-48"/>
        <c:axId val="122923648"/>
        <c:axId val="122935168"/>
      </c:barChart>
      <c:catAx>
        <c:axId val="122923648"/>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2935168"/>
        <c:crosses val="autoZero"/>
        <c:auto val="1"/>
        <c:lblAlgn val="ctr"/>
        <c:lblOffset val="100"/>
        <c:noMultiLvlLbl val="0"/>
      </c:catAx>
      <c:valAx>
        <c:axId val="122935168"/>
        <c:scaling>
          <c:orientation val="minMax"/>
        </c:scaling>
        <c:delete val="0"/>
        <c:axPos val="b"/>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292364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5"/>
    </mc:Choice>
    <mc:Fallback>
      <c:style val="5"/>
    </mc:Fallback>
  </mc:AlternateContent>
  <c:pivotSource>
    <c:name>[2. Reporte_PQRS_canalcapital_febrero_2016.xlsx]Grafica-Solucionados!Tabla dinámica2</c:name>
    <c:fmtId val="6"/>
  </c:pivotSource>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n-US"/>
              <a:t>Total de Requerimientos Solucionados Por Sistema</a:t>
            </a:r>
          </a:p>
        </c:rich>
      </c:tx>
      <c:layout/>
      <c:overlay val="0"/>
      <c:spPr>
        <a:noFill/>
        <a:ln>
          <a:noFill/>
        </a:ln>
        <a:effectLst/>
      </c:sp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dLbl>
          <c:idx val="0"/>
          <c:showLegendKey val="0"/>
          <c:showVal val="1"/>
          <c:showCatName val="0"/>
          <c:showSerName val="0"/>
          <c:showPercent val="0"/>
          <c:showBubbleSize val="0"/>
          <c:extLst>
            <c:ext xmlns:c15="http://schemas.microsoft.com/office/drawing/2012/chart" uri="{CE6537A1-D6FC-4f65-9D91-7224C49458BB}"/>
          </c:extLst>
        </c:dLbl>
      </c:pivotFmt>
      <c:pivotFmt>
        <c:idx val="10"/>
        <c:dLbl>
          <c:idx val="0"/>
          <c:showLegendKey val="0"/>
          <c:showVal val="1"/>
          <c:showCatName val="0"/>
          <c:showSerName val="0"/>
          <c:showPercent val="0"/>
          <c:showBubbleSize val="0"/>
          <c:extLst>
            <c:ext xmlns:c15="http://schemas.microsoft.com/office/drawing/2012/chart" uri="{CE6537A1-D6FC-4f65-9D91-7224C49458BB}"/>
          </c:extLst>
        </c:dLbl>
      </c:pivotFmt>
      <c:pivotFmt>
        <c:idx val="11"/>
        <c:dLbl>
          <c:idx val="0"/>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3"/>
        <c:spPr>
          <a:pattFill prst="narVert">
            <a:fgClr>
              <a:schemeClr val="accent3"/>
            </a:fgClr>
            <a:bgClr>
              <a:schemeClr val="accent3">
                <a:lumMod val="20000"/>
                <a:lumOff val="80000"/>
              </a:schemeClr>
            </a:bgClr>
          </a:pattFill>
          <a:ln>
            <a:noFill/>
          </a:ln>
          <a:effectLst>
            <a:innerShdw blurRad="114300">
              <a:schemeClr val="accent3"/>
            </a:innerShdw>
          </a:effectLst>
        </c:spPr>
      </c:pivotFmt>
    </c:pivotFmts>
    <c:plotArea>
      <c:layout/>
      <c:barChart>
        <c:barDir val="bar"/>
        <c:grouping val="clustered"/>
        <c:varyColors val="1"/>
        <c:ser>
          <c:idx val="0"/>
          <c:order val="0"/>
          <c:tx>
            <c:strRef>
              <c:f>'Grafica-Solucionados'!$C$3</c:f>
              <c:strCache>
                <c:ptCount val="1"/>
                <c:pt idx="0">
                  <c:v>Total</c:v>
                </c:pt>
              </c:strCache>
            </c:strRef>
          </c:tx>
          <c:invertIfNegative val="0"/>
          <c:dPt>
            <c:idx val="0"/>
            <c:invertIfNegative val="0"/>
            <c:bubble3D val="0"/>
            <c:spPr>
              <a:pattFill prst="narVert">
                <a:fgClr>
                  <a:schemeClr val="accent3"/>
                </a:fgClr>
                <a:bgClr>
                  <a:schemeClr val="accent3">
                    <a:lumMod val="20000"/>
                    <a:lumOff val="80000"/>
                  </a:schemeClr>
                </a:bgClr>
              </a:pattFill>
              <a:ln>
                <a:noFill/>
              </a:ln>
              <a:effectLst>
                <a:innerShdw blurRad="114300">
                  <a:schemeClr val="accent3"/>
                </a:innerShdw>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dLbls>
          <c:cat>
            <c:strRef>
              <c:f>'Grafica-Solucionados'!$B$4:$B$5</c:f>
              <c:strCache>
                <c:ptCount val="1"/>
                <c:pt idx="0">
                  <c:v>SDQS</c:v>
                </c:pt>
              </c:strCache>
            </c:strRef>
          </c:cat>
          <c:val>
            <c:numRef>
              <c:f>'Grafica-Solucionados'!$C$4:$C$5</c:f>
              <c:numCache>
                <c:formatCode>General</c:formatCode>
                <c:ptCount val="1"/>
                <c:pt idx="0">
                  <c:v>25</c:v>
                </c:pt>
              </c:numCache>
            </c:numRef>
          </c:val>
        </c:ser>
        <c:dLbls>
          <c:showLegendKey val="0"/>
          <c:showVal val="0"/>
          <c:showCatName val="0"/>
          <c:showSerName val="0"/>
          <c:showPercent val="0"/>
          <c:showBubbleSize val="0"/>
        </c:dLbls>
        <c:gapWidth val="227"/>
        <c:overlap val="-48"/>
        <c:axId val="126898176"/>
        <c:axId val="126899712"/>
      </c:barChart>
      <c:catAx>
        <c:axId val="126898176"/>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6899712"/>
        <c:crosses val="autoZero"/>
        <c:auto val="1"/>
        <c:lblAlgn val="ctr"/>
        <c:lblOffset val="100"/>
        <c:noMultiLvlLbl val="0"/>
      </c:catAx>
      <c:valAx>
        <c:axId val="1268997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68981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[2. Reporte_PQRS_canalcapital_febrero_2016.xlsx]Grafica-Top!Tabla dinámica1</c:name>
    <c:fmtId val="3"/>
  </c:pivotSource>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s-CO" sz="1400"/>
              <a:t>Top 5  Requerimientos por Asunto o Subtema</a:t>
            </a:r>
          </a:p>
        </c:rich>
      </c:tx>
      <c:layout>
        <c:manualLayout>
          <c:xMode val="edge"/>
          <c:yMode val="edge"/>
          <c:x val="0.16769776056299274"/>
          <c:y val="1.0714844688902673E-3"/>
        </c:manualLayout>
      </c:layout>
      <c:overlay val="1"/>
      <c:spPr>
        <a:noFill/>
        <a:ln>
          <a:noFill/>
        </a:ln>
        <a:effectLst/>
      </c:sp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dLbl>
          <c:idx val="0"/>
          <c:showLegendKey val="0"/>
          <c:showVal val="1"/>
          <c:showCatName val="0"/>
          <c:showSerName val="0"/>
          <c:showPercent val="0"/>
          <c:showBubbleSize val="0"/>
          <c:extLst>
            <c:ext xmlns:c15="http://schemas.microsoft.com/office/drawing/2012/chart" uri="{CE6537A1-D6FC-4f65-9D91-7224C49458BB}"/>
          </c:extLst>
        </c:dLbl>
      </c:pivotFmt>
      <c:pivotFmt>
        <c:idx val="11"/>
        <c:dLbl>
          <c:idx val="0"/>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3"/>
        <c:spPr>
          <a:pattFill prst="narVert">
            <a:fgClr>
              <a:schemeClr val="accent1"/>
            </a:fgClr>
            <a:bgClr>
              <a:schemeClr val="accent1">
                <a:lumMod val="20000"/>
                <a:lumOff val="80000"/>
              </a:schemeClr>
            </a:bgClr>
          </a:pattFill>
          <a:ln>
            <a:noFill/>
          </a:ln>
          <a:effectLst>
            <a:innerShdw blurRad="114300">
              <a:schemeClr val="accent1"/>
            </a:innerShdw>
          </a:effectLst>
        </c:spPr>
      </c:pivotFmt>
      <c:pivotFmt>
        <c:idx val="14"/>
        <c:spPr>
          <a:pattFill prst="narVert">
            <a:fgClr>
              <a:schemeClr val="accent2"/>
            </a:fgClr>
            <a:bgClr>
              <a:schemeClr val="accent2">
                <a:lumMod val="20000"/>
                <a:lumOff val="80000"/>
              </a:schemeClr>
            </a:bgClr>
          </a:pattFill>
          <a:ln>
            <a:noFill/>
          </a:ln>
          <a:effectLst>
            <a:innerShdw blurRad="114300">
              <a:schemeClr val="accent2"/>
            </a:innerShdw>
          </a:effectLst>
        </c:spPr>
      </c:pivotFmt>
      <c:pivotFmt>
        <c:idx val="15"/>
        <c:spPr>
          <a:pattFill prst="narVert">
            <a:fgClr>
              <a:schemeClr val="accent3"/>
            </a:fgClr>
            <a:bgClr>
              <a:schemeClr val="accent3">
                <a:lumMod val="20000"/>
                <a:lumOff val="80000"/>
              </a:schemeClr>
            </a:bgClr>
          </a:pattFill>
          <a:ln>
            <a:noFill/>
          </a:ln>
          <a:effectLst>
            <a:innerShdw blurRad="114300">
              <a:schemeClr val="accent3"/>
            </a:innerShdw>
          </a:effectLst>
        </c:spPr>
      </c:pivotFmt>
      <c:pivotFmt>
        <c:idx val="16"/>
        <c:spPr>
          <a:pattFill prst="narVert">
            <a:fgClr>
              <a:schemeClr val="accent4"/>
            </a:fgClr>
            <a:bgClr>
              <a:schemeClr val="accent4">
                <a:lumMod val="20000"/>
                <a:lumOff val="80000"/>
              </a:schemeClr>
            </a:bgClr>
          </a:pattFill>
          <a:ln>
            <a:noFill/>
          </a:ln>
          <a:effectLst>
            <a:innerShdw blurRad="114300">
              <a:schemeClr val="accent4"/>
            </a:innerShdw>
          </a:effectLst>
        </c:spPr>
      </c:pivotFmt>
      <c:pivotFmt>
        <c:idx val="17"/>
        <c:spPr>
          <a:pattFill prst="narVert">
            <a:fgClr>
              <a:schemeClr val="accent5"/>
            </a:fgClr>
            <a:bgClr>
              <a:schemeClr val="accent5">
                <a:lumMod val="20000"/>
                <a:lumOff val="80000"/>
              </a:schemeClr>
            </a:bgClr>
          </a:pattFill>
          <a:ln>
            <a:noFill/>
          </a:ln>
          <a:effectLst>
            <a:innerShdw blurRad="114300">
              <a:schemeClr val="accent5"/>
            </a:innerShdw>
          </a:effectLst>
        </c:spPr>
      </c:pivotFmt>
      <c:pivotFmt>
        <c:idx val="18"/>
        <c:spPr>
          <a:pattFill prst="narVert">
            <a:fgClr>
              <a:schemeClr val="accent6"/>
            </a:fgClr>
            <a:bgClr>
              <a:schemeClr val="accent6">
                <a:lumMod val="20000"/>
                <a:lumOff val="80000"/>
              </a:schemeClr>
            </a:bgClr>
          </a:pattFill>
          <a:ln>
            <a:noFill/>
          </a:ln>
          <a:effectLst>
            <a:innerShdw blurRad="114300">
              <a:schemeClr val="accent6"/>
            </a:innerShdw>
          </a:effectLst>
        </c:spPr>
      </c:pivotFmt>
    </c:pivotFmts>
    <c:plotArea>
      <c:layout>
        <c:manualLayout>
          <c:layoutTarget val="inner"/>
          <c:xMode val="edge"/>
          <c:yMode val="edge"/>
          <c:x val="0.50365128923681468"/>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invertIfNegative val="0"/>
          <c:dPt>
            <c:idx val="0"/>
            <c:invertIfNegative val="0"/>
            <c:bubble3D val="0"/>
          </c:dPt>
          <c:dPt>
            <c:idx val="1"/>
            <c:invertIfNegative val="0"/>
            <c:bubble3D val="0"/>
            <c:spPr>
              <a:pattFill prst="narVert">
                <a:fgClr>
                  <a:schemeClr val="accent6"/>
                </a:fgClr>
                <a:bgClr>
                  <a:schemeClr val="accent6">
                    <a:lumMod val="20000"/>
                    <a:lumOff val="80000"/>
                  </a:schemeClr>
                </a:bgClr>
              </a:pattFill>
              <a:ln>
                <a:noFill/>
              </a:ln>
              <a:effectLst>
                <a:innerShdw blurRad="114300">
                  <a:schemeClr val="accent6"/>
                </a:innerShdw>
              </a:effectLst>
            </c:spPr>
          </c:dPt>
          <c:dPt>
            <c:idx val="2"/>
            <c:invertIfNegative val="0"/>
            <c:bubble3D val="0"/>
          </c:dPt>
          <c:dPt>
            <c:idx val="3"/>
            <c:invertIfNegative val="0"/>
            <c:bubble3D val="0"/>
          </c:dPt>
          <c:dPt>
            <c:idx val="4"/>
            <c:invertIfNegative val="0"/>
            <c:bubble3D val="0"/>
          </c:dPt>
          <c:dPt>
            <c:idx val="5"/>
            <c:invertIfNegative val="0"/>
            <c:bubble3D val="0"/>
            <c:spPr>
              <a:pattFill prst="narVert">
                <a:fgClr>
                  <a:schemeClr val="accent4"/>
                </a:fgClr>
                <a:bgClr>
                  <a:schemeClr val="accent4">
                    <a:lumMod val="20000"/>
                    <a:lumOff val="80000"/>
                  </a:schemeClr>
                </a:bgClr>
              </a:pattFill>
              <a:ln>
                <a:noFill/>
              </a:ln>
              <a:effectLst>
                <a:innerShdw blurRad="114300">
                  <a:schemeClr val="accent4"/>
                </a:innerShdw>
              </a:effectLst>
            </c:spPr>
          </c:dPt>
          <c:dPt>
            <c:idx val="7"/>
            <c:invertIfNegative val="0"/>
            <c:bubble3D val="0"/>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dLbls>
          <c:cat>
            <c:strRef>
              <c:f>'Grafica-Top'!$B$4:$B$10</c:f>
              <c:strCache>
                <c:ptCount val="6"/>
                <c:pt idx="0">
                  <c:v>FRANJA INFORMATIVA</c:v>
                </c:pt>
                <c:pt idx="1">
                  <c:v> TRASLADO POR NO COMPETENCIA</c:v>
                </c:pt>
                <c:pt idx="2">
                  <c:v>TEMAS DE CONTRATACION: PERSONAL/RECURSOS FISICOS</c:v>
                </c:pt>
                <c:pt idx="3">
                  <c:v>VEEDURIAS CIUDADANAS</c:v>
                </c:pt>
                <c:pt idx="4">
                  <c:v>TEMAS ADMINISTRATIVOS Y FINANCIEROS</c:v>
                </c:pt>
                <c:pt idx="5">
                  <c:v>PROGRAMACION GENERAL</c:v>
                </c:pt>
              </c:strCache>
            </c:strRef>
          </c:cat>
          <c:val>
            <c:numRef>
              <c:f>'Grafica-Top'!$C$4:$C$10</c:f>
              <c:numCache>
                <c:formatCode>_-* #,##0_-;\-* #,##0_-;_-* "-"??_-;_-@_-</c:formatCode>
                <c:ptCount val="6"/>
                <c:pt idx="0">
                  <c:v>3</c:v>
                </c:pt>
                <c:pt idx="1">
                  <c:v>3</c:v>
                </c:pt>
                <c:pt idx="2">
                  <c:v>4</c:v>
                </c:pt>
                <c:pt idx="3">
                  <c:v>4</c:v>
                </c:pt>
                <c:pt idx="4">
                  <c:v>4</c:v>
                </c:pt>
                <c:pt idx="5">
                  <c:v>5</c:v>
                </c:pt>
              </c:numCache>
            </c:numRef>
          </c:val>
        </c:ser>
        <c:dLbls>
          <c:showLegendKey val="0"/>
          <c:showVal val="0"/>
          <c:showCatName val="0"/>
          <c:showSerName val="0"/>
          <c:showPercent val="0"/>
          <c:showBubbleSize val="0"/>
        </c:dLbls>
        <c:gapWidth val="227"/>
        <c:overlap val="-48"/>
        <c:axId val="128112128"/>
        <c:axId val="128113664"/>
      </c:barChart>
      <c:catAx>
        <c:axId val="128112128"/>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8113664"/>
        <c:crosses val="autoZero"/>
        <c:auto val="1"/>
        <c:lblAlgn val="ctr"/>
        <c:lblOffset val="100"/>
        <c:noMultiLvlLbl val="0"/>
      </c:catAx>
      <c:valAx>
        <c:axId val="128113664"/>
        <c:scaling>
          <c:orientation val="minMax"/>
        </c:scaling>
        <c:delete val="0"/>
        <c:axPos val="b"/>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81121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571500</xdr:colOff>
      <xdr:row>3</xdr:row>
      <xdr:rowOff>10585</xdr:rowOff>
    </xdr:from>
    <xdr:to>
      <xdr:col>10</xdr:col>
      <xdr:colOff>21167</xdr:colOff>
      <xdr:row>14</xdr:row>
      <xdr:rowOff>116417</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899584</xdr:colOff>
      <xdr:row>1</xdr:row>
      <xdr:rowOff>134327</xdr:rowOff>
    </xdr:from>
    <xdr:to>
      <xdr:col>10</xdr:col>
      <xdr:colOff>127000</xdr:colOff>
      <xdr:row>19</xdr:row>
      <xdr:rowOff>85480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1171575</xdr:colOff>
      <xdr:row>8</xdr:row>
      <xdr:rowOff>19050</xdr:rowOff>
    </xdr:from>
    <xdr:to>
      <xdr:col>7</xdr:col>
      <xdr:colOff>333375</xdr:colOff>
      <xdr:row>18</xdr:row>
      <xdr:rowOff>171450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7</xdr:row>
      <xdr:rowOff>38100</xdr:rowOff>
    </xdr:from>
    <xdr:to>
      <xdr:col>5</xdr:col>
      <xdr:colOff>400050</xdr:colOff>
      <xdr:row>21</xdr:row>
      <xdr:rowOff>114300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523875</xdr:colOff>
      <xdr:row>0</xdr:row>
      <xdr:rowOff>104775</xdr:rowOff>
    </xdr:from>
    <xdr:to>
      <xdr:col>10</xdr:col>
      <xdr:colOff>114300</xdr:colOff>
      <xdr:row>16</xdr:row>
      <xdr:rowOff>142875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2" name="AutoShape 4" descr="Resultado de imagen para logo secretaria general de bogota"/>
        <xdr:cNvSpPr>
          <a:spLocks noChangeAspect="1" noChangeArrowheads="1"/>
        </xdr:cNvSpPr>
      </xdr:nvSpPr>
      <xdr:spPr bwMode="auto">
        <a:xfrm>
          <a:off x="126111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3" name="AutoShape 6" descr="Resultado de imagen para logo secretaria general de bogota"/>
        <xdr:cNvSpPr>
          <a:spLocks noChangeAspect="1" noChangeArrowheads="1"/>
        </xdr:cNvSpPr>
      </xdr:nvSpPr>
      <xdr:spPr bwMode="auto">
        <a:xfrm>
          <a:off x="12611100" y="0"/>
          <a:ext cx="304800" cy="307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1028" name="AutoShape 4" descr="Resultado de imagen para logo secretaria general de bogota"/>
        <xdr:cNvSpPr>
          <a:spLocks noChangeAspect="1" noChangeArrowheads="1"/>
        </xdr:cNvSpPr>
      </xdr:nvSpPr>
      <xdr:spPr bwMode="auto">
        <a:xfrm>
          <a:off x="11001375" y="80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1030" name="AutoShape 6" descr="Resultado de imagen para logo secretaria general de bogota"/>
        <xdr:cNvSpPr>
          <a:spLocks noChangeAspect="1" noChangeArrowheads="1"/>
        </xdr:cNvSpPr>
      </xdr:nvSpPr>
      <xdr:spPr bwMode="auto">
        <a:xfrm>
          <a:off x="11001375" y="116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359831</xdr:colOff>
      <xdr:row>5</xdr:row>
      <xdr:rowOff>21167</xdr:rowOff>
    </xdr:from>
    <xdr:to>
      <xdr:col>5</xdr:col>
      <xdr:colOff>1174750</xdr:colOff>
      <xdr:row>16</xdr:row>
      <xdr:rowOff>10583</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Ibett Guerrero" refreshedDate="42443.319221759259" createdVersion="3" refreshedVersion="4" minRefreshableVersion="3" recordCount="32">
  <cacheSource type="worksheet">
    <worksheetSource ref="B1:G1048576" sheet="Insumo-Recibido"/>
  </cacheSource>
  <cacheFields count="6">
    <cacheField name="Tipología" numFmtId="0">
      <sharedItems containsBlank="1" count="13">
        <s v="DERECHO DE PETICIÓN DE INTERÉS GENERAL"/>
        <s v="DERECHO DE PETICIÓN DE INTERÉS PARTICULAR"/>
        <s v="QUEJA"/>
        <s v="RECLAMO"/>
        <s v="SOLICITUD DE COPIA"/>
        <s v="SOLICITUD DE INFORMACIÓN"/>
        <s v="SUGERENCIA"/>
        <m/>
        <s v="Petición de Interes Particular" u="1"/>
        <s v="Consulta" u="1"/>
        <s v="Denuncia por actos de corrupción" u="1"/>
        <s v="FELICITACIÓN" u="1"/>
        <s v="Petición de Interes General" u="1"/>
      </sharedItems>
    </cacheField>
    <cacheField name="Subtema y/o Descriptor" numFmtId="0">
      <sharedItems containsBlank="1" count="135">
        <s v=" TRASLADO POR NO COMPETENCIA"/>
        <s v="FRANJA INCLUSION"/>
        <s v="FRANJA INFORMATIVA"/>
        <s v="PROGRAMACION GENERAL"/>
        <s v="ADMINISTRACION DEL TALENTO HUMANO"/>
        <s v="TEMAS ADMINISTRATIVOS Y FINANCIEROS"/>
        <s v="TEMAS DE CONTRATACION: PERSONAL/RECURSOS FISICOS"/>
        <s v="VEEDURIAS CIUDADANAS"/>
        <s v="ATENCION Y PORTAFOLIO DE SERVICIOS"/>
        <m/>
        <s v="PARTICIPACION EN PROGRAMAS" u="1"/>
        <s v="COMPORTAMIENTO PERSONAL DE CONTROL – TRONCALES" u="1"/>
        <s v="PÁGINA WEB SITP – TRANSMILENIO" u="1"/>
        <s v="TEMAS PERSONAS EN CONDICION DE DISCAPACIDAD – ZONAL" u="1"/>
        <s v="NO PARADA PROGRAMADA – TRONCALES" u="1"/>
        <s v="COMPORTAMIENTO PERSONAL DE ORIENTACION EN VIA – MISION BOGOTA" u="1"/>
        <s v="RECAUDO FRAUDE EN TAQUILLA" u="1"/>
        <s v="SERVICIOS DE TELEVISION" u="1"/>
        <s v="FRANJA ANALISIS" u="1"/>
        <s v="HURTO EN EL SISTEMA" u="1"/>
        <s v="SEÑAL DE TELEVISION" u="1"/>
        <s v="RECAUDO DISPONIBILIDAD DE EFECTIVO" u="1"/>
        <s v="TEMAS ADMINISTRATIVOS-TMSA" u="1"/>
        <s v="INGRESO INDEBIDO – ZONAL" u="1"/>
        <s v="CAMBIO DE RUTA – ALIMENTADORES" u="1"/>
        <s v="SOLICITUD DE EMPLEO" u="1"/>
        <s v="NO PARADA PROGRAMADA – ALIMENTADORES" u="1"/>
        <s v="NUEVA RUTA – ZONAL" u="1"/>
        <s v="RECAUDO POBLACION PREFERENCIAL DISCAPACIDAD" u="1"/>
        <s v="ORGANIZACION USUARIOS" u="1"/>
        <s v="RECAUDO FALLA DE TARJETA" u="1"/>
        <s v="FRECUENCIA DE SERVICIO – ALIMENTADORES" u="1"/>
        <s v="INFORMACION INTERNA Y EXTERNA DE LA GESTION" u="1"/>
        <s v="AMBIENTALES TMSA" u="1"/>
        <s v="ACCIDENTE BUSES-ZONAL " u="1"/>
        <s v="RECAUDO NO VENTA VARIAS TARJETAS" u="1"/>
        <s v="SERVICIO STREAMING E INTERNET" u="1"/>
        <s v="DERECHO DE RECTIFICACION" u="1"/>
        <s v="MANTENIMIENTO ESTACIONES, PORTALES O PARADEROS" u="1"/>
        <s v="SEÑALIZACION DE SERVICIOS - TRONCALES" u="1"/>
        <s v="TEMAS ADMINISTRATIVOS-ALIMENTADORES" u="1"/>
        <s v="SEÑALIZACION ESTACIONES Y PORTALES" u="1"/>
        <s v="COMPORTAMIENTO PERSONAL DE VIGILANCIA" u="1"/>
        <s v="SEGURIDAD EN BUSES – ZONALES" u="1"/>
        <s v="APROXIMACION DEFICIENTE – TRONCALES" u="1"/>
        <s v="UBICACIÓN PARADEO – ZONAL" u="1"/>
        <s v="COMPORTAMIENTO PERSONAL DE TAQUILLA" u="1"/>
        <s v="FORMA DE CONDUCCIÓN – DUAL" u="1"/>
        <s v="INGRESO INDEBIDO – DUAL" u="1"/>
        <s v="TEMAS ADMINISTRATIVOS-TRONCALES" u="1"/>
        <s v="CICLOPARQUEADEROS" u="1"/>
        <s v="NUEVA RUTA – TRONCALES" u="1"/>
        <s v="AMPLIAR ESTACIONES Y PORTALES" u="1"/>
        <s v="COMPORTAMIENTO CONDUCTOR – ZONAL" u="1"/>
        <s v="CAMBIO DE RUTA  - ZONAL" u="1"/>
        <s v="SEGURIDAD VENDEDORES AMBULANTES" u="1"/>
        <s v="COMPORTAMIENTO PERSONAL CONTROL – ALIMENTADORES" u="1"/>
        <s v="MANTENIMIENTO ASCENSORES" u="1"/>
        <s v="COMPORTAMIENTO PERSONAL – TORNIQUETE" u="1"/>
        <s v="MANTENIMIENTO – ALIMENTADORES" u="1"/>
        <s v="NUEVA RUTA – DUAL" u="1"/>
        <s v="ACCIDENTE BUSES-DUAL" u="1"/>
        <s v="SEGURIDAD EN BUSES – TRONCALES" u="1"/>
        <s v="RESPUESTA A RADICADOS" u="1"/>
        <s v="TRASLADO POR NO COMPETENCIA" u="1"/>
        <s v="PROYECTOS DE TELEVISION" u="1"/>
        <s v="RECAUDO TARJETA DESCARGADA Y COBROS ADICIONALES" u="1"/>
        <s v="RECAUDO PUNTOS DE RECARGA" u="1"/>
        <s v="FORMA DE CONDUCCION – TRONCALES" u="1"/>
        <s v="CAMBIO DE RUTA – TRONCALES" u="1"/>
        <s v="FALLAS TECNOLOGICAS, DE RED Y CONECTIVIDAD" u="1"/>
        <s v="SEÑALIZACIÓN EN PARADERO" u="1"/>
        <s v="COMPORTAMIENTO PERSONAL DE POLICIA" u="1"/>
        <s v="FRECUENCIA DE SERVICIO – TRONCALES" u="1"/>
        <s v="APRISIONAMIENTO DE PUERTAS – ALIMENTADORES" u="1"/>
        <s v="ACCIDENTE BUSES-TRONCALES" u="1"/>
        <s v="PERDIDA, ROBO O BLOQUEO DE TARJETA" u="1"/>
        <s v="AMBIENTALES BUSES-  ALIMENTADORES" u="1"/>
        <s v="RECAUDO PERDIDA DE TARJETA TULLAVE" u="1"/>
        <s v="MANTENIMIENTO – ZONAL" u="1"/>
        <s v="CUBRIMIENTO DE EVENTOS" u="1"/>
        <s v="PRACTICAS ESTUDIANTILES" u="1"/>
        <s v="COMPORTAMIENTO PERSONAL DE CONTROL – ZONAL" u="1"/>
        <s v="AMBIENTALES BUSES-TRONCALES" u="1"/>
        <s v="TEMAS PERSONAS EN CONDICION DE DISCAPACIDAD – TRONCALES" u="1"/>
        <s v="VISITA TECNICA/ADMINISTRATIVAS/EDUCATIVAS" u="1"/>
        <s v="FORMA DE CONDUCCIÓN – ZONAL" u="1"/>
        <s v="NO PARADA PROGRAMADA – ZONAL" u="1"/>
        <s v="TRANSMISIONES ESPECIALES" u="1"/>
        <s v="RECAUDO MANTENIMIENTO VALIDADOR DE TARJETA" u="1"/>
        <s v="BANCO DE PROGRAMAS Y PROYECTOS E INFORMACION DE PROYECTOS" u="1"/>
        <s v="(en blanco)" u="1"/>
        <s v="ATENCION Y SERVICIO A LA CIUDADANIA" u="1"/>
        <s v="UBICACION PARADERO - ALIMENTADORES" u="1"/>
        <s v="MANTENIMIENTO – TRONCALES" u="1"/>
        <s v="NUEVA RUTA – ALIMENTADORES" u="1"/>
        <s v="TEMAS ADMINISTRATIVOS-RECAUDO" u="1"/>
        <s v="APRISIONAMIENTO DE PUERTAS – TRONCALES" u="1"/>
        <s v="RECAUDO CONSULTA DE SALDOS Y MOVIMIENTOS" u="1"/>
        <s v="TEMAS PERSONAS EN CONDICION DE DISCAPACIDAD – ALIMENTADORES" u="1"/>
        <s v="HORARIO PROGRAMACION" u="1"/>
        <s v="FRECUENCIA DE SERVICIO – DUAL" u="1"/>
        <s v="TARIFAS PUBLICITARIAS" u="1"/>
        <s v="ACCIDENTE EN ESTACIONES Y PORTALES" u="1"/>
        <s v="HABILITAR PARADA EN ESTACIÓN" u="1"/>
        <s v="APRISIONAMIENTO DE PUERTAS - ZONAL" u="1"/>
        <s v="TARIFAS: INCENTIVO SISBEN, SUBSIDIOS PERSONAS CON DISCAPACIDAD" u="1"/>
        <s v="RECAUDO CAMBIO DE TARJETA (MP)" u="1"/>
        <s v="SEGURIDAD EN BUSES – ALIMENTADORES" u="1"/>
        <s v="RECUADO POBLACION PREFERENCIAL SISBEN" u="1"/>
        <s v="INGRESO INDEBIDO SISTEMA TRANSMILENIO" u="1"/>
        <s v="FRANJA CULTURAL" u="1"/>
        <s v="FRECUENCIA DE SERVICIO – ZONAL" u="1"/>
        <s v="RECAUDO MANTENIMIENTO PUNTOS DE RECARGA AUTOMÁTICO" u="1"/>
        <s v="RECAUDO INTEGRACIÓN MEDIOS DE PAGO" u="1"/>
        <s v="BAÑOS ESTACIONES" u="1"/>
        <s v="COMPORTAMIENTO PERSONAL PUNTOS DE PERSONALIZACIÓN" u="1"/>
        <s v="FRANJA MEMORIA" u="1"/>
        <s v="HORARIOS DE SERVICIO" u="1"/>
        <s v="NO PARADA PROGRAMADA – DUAL" u="1"/>
        <s v="SEÑALIZACION DE SERVICIOS – ZONAL" u="1"/>
        <s v="SEGURIDAD EN ESTACIONES Y PORTALES" u="1"/>
        <s v="COMPORTAMIENTO CONDUCTOR – TRONCALES" u="1"/>
        <s v="TEMAS ADMINISTRATIVOS – ZONAL" u="1"/>
        <s v="FORMA DE CONDUCCION - ALIMENTADORES" u="1"/>
        <s v="RECAUDO MANTENIMIENTO TORNIQUETES" u="1"/>
        <s v="RECAUDO PUNTOS DE PERSONALIZACIÓN" u="1"/>
        <s v="ACCIDENTE BUSES-ALIMENTADOR" u="1"/>
        <s v="RECAUDO SOLICITUD DE TARJETA" u="1"/>
        <s v="AMBIENTALES BUSES-ZONALES" u="1"/>
        <s v="PERMISOS PARA RETRANSMISION DE LA SEÑAL" u="1"/>
        <s v="CONGESTIÓN ENTRADA Y SALIDA ESTACIONES Y PORTALES" u="1"/>
        <s v="COMPORTAMIENTO PERSONAL DE ASEO" u="1"/>
        <s v="COMPORTAMIENTO CONDUCTOR - ALIMENTADORES" u="1"/>
        <s v="APROXIMACIÓN DEFICIENTE - ZONAL" u="1"/>
      </sharedItems>
    </cacheField>
    <cacheField name="Canal de recepción" numFmtId="0">
      <sharedItems containsBlank="1" count="7">
        <s v="WEB"/>
        <s v="ESCRITO"/>
        <s v="PRESENCIAL"/>
        <s v="E-MAIL"/>
        <s v="TELEFONO"/>
        <s v="BUZON"/>
        <m/>
      </sharedItems>
    </cacheField>
    <cacheField name="Sistema de Registro PQR" numFmtId="0">
      <sharedItems containsBlank="1" count="5">
        <s v="SDQS"/>
        <m/>
        <s v="Sistema Propio" u="1"/>
        <s v="Sistema Propio " u="1"/>
        <s v="Sistema Propio ¿Cuál?" u="1"/>
      </sharedItems>
    </cacheField>
    <cacheField name="Recibidos" numFmtId="0">
      <sharedItems containsBlank="1" containsMixedTypes="1" containsNumber="1" containsInteger="1" minValue="1" maxValue="4"/>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Ibett Guerrero" refreshedDate="42443.319222685182" createdVersion="4" refreshedVersion="4" minRefreshableVersion="3" recordCount="39">
  <cacheSource type="worksheet">
    <worksheetSource ref="B1:G1048576" sheet="Insumo-Solucionado"/>
  </cacheSource>
  <cacheFields count="6">
    <cacheField name="Tipología" numFmtId="0">
      <sharedItems containsBlank="1" count="17">
        <s v="DERECHO DE PETICIÓN DE INTERÉS GENERAL"/>
        <s v="DERECHO DE PETICIÓN DE INTERÉS PARTICULAR"/>
        <s v="QUEJA"/>
        <s v="RECLAMO"/>
        <s v="SOLICITUD DE COPIA"/>
        <s v="SOLICITUD DE INFORMACIÓN"/>
        <s v="SUGERENCIA"/>
        <m/>
        <s v="Felicitaciones" u="1"/>
        <s v="Petición de Interes Particular" u="1"/>
        <s v="Petición De Interés Particular" u="1"/>
        <s v="Manifestaciones" u="1"/>
        <s v="CONSULTA" u="1"/>
        <s v="Denuncia por actos de corrupción" u="1"/>
        <s v="FELICITACIÓN" u="1"/>
        <s v="Petición de Interes General" u="1"/>
        <s v="Petición de Interés General" u="1"/>
      </sharedItems>
    </cacheField>
    <cacheField name="Subtema y/o Descriptor" numFmtId="0">
      <sharedItems containsBlank="1" count="219">
        <s v=" TRASLADO POR NO COMPETENCIA"/>
        <s v="FRANJA INCLUSION"/>
        <s v="FRANJA INFORMATIVA"/>
        <s v="INFORMACION INTERNA Y EXTERNA DE LA GESTION"/>
        <s v="PROGRAMACION GENERAL"/>
        <s v="ADMINISTRACION DEL TALENTO HUMANO"/>
        <s v="BANCO DE PROGRAMAS Y PROYECTOS E INFORMACION DE PROYECTOS"/>
        <s v="TEMAS ADMINISTRATIVOS Y FINANCIEROS"/>
        <s v="TEMAS DE CONTRATACION: PERSONAL/RECURSOS FISICOS"/>
        <s v="VEEDURIAS CIUDADANAS"/>
        <s v="TRANSMISIONES ESPECIALES"/>
        <s v="ATENCION Y PORTAFOLIO DE SERVICIOS"/>
        <m/>
        <s v="PARTICIPACION EN PROGRAMAS" u="1"/>
        <s v="NO PARADA PROGRAMADA – TRONCALES" u="1"/>
        <s v="Normatividad- Lineamientos en Salud Publica del Distrito" u="1"/>
        <s v="Oportunidad- Salud Pública" u="1"/>
        <s v="Procesos de Segunda Instancia- Salud Pública" u="1"/>
        <s v="RECAUDO FRAUDE EN TAQUILLA" u="1"/>
        <s v="Requisitos Mínimos Sanitarios- Normatividad-Saneamiento Ambiental" u="1"/>
        <s v="SERVICIOS DE TELEVISION" u="1"/>
        <s v="FRANJA ANALISIS" u="1"/>
        <s v="HURTO EN EL SISTEMA" u="1"/>
        <s v="SEÑAL DE TELEVISION" u="1"/>
        <s v="TEMAS ADMINISTRATIVOS-TMSA" u="1"/>
        <s v="Reconocimiento Carrera  Administrativa" u="1"/>
        <s v="INGRESO INDEBIDO – ZONAL" u="1"/>
        <s v="Calidad- Hospital el Tunal- Servicio de Urgencias" u="1"/>
        <s v="Calidad- Hospital Engativá- Servicio de Urgencias" u="1"/>
        <s v="Dificultades para prestación excepcionales de salud- P E S" u="1"/>
        <s v="NO PARADA PROGRAMADA – ALIMENTADORES" u="1"/>
        <s v="Financiamiento- proyectos de inversión" u="1"/>
        <s v="Reconocimiento a la buena gestión" u="1"/>
        <s v="Información de Personas Desaparecidas" u="1"/>
        <s v="E P S -C Casos especiales con demora inicio tratamientos prioritarios, ó de alto costo, ó tutelas" u="1"/>
        <s v="NUEVA RUTA – ZONAL" u="1"/>
        <s v="RECAUDO POBLACION PREFERENCIAL DISCAPACIDAD" u="1"/>
        <s v="Informaciòn Estadisticas  CRU" u="1"/>
        <s v="ORGANIZACION USUARIOS" u="1"/>
        <s v="RECAUDO FALLA DE TARJETA" u="1"/>
        <s v="Aseguramiento- retiro del Sistema- Encuesta SISBEN" u="1"/>
        <s v="Calidad- Hospital Tunjuelito- Servicio de Urgencias" u="1"/>
        <s v="S. D .S. Capacitación-Funcionarios- Bienestar e incentivos" u="1"/>
        <s v="Oportunidad- Direción Jurídica y de Contratación" u="1"/>
        <s v="RECAUDO NO VENTA VARIAS TARJETAS" u="1"/>
        <s v="Deficiencias en el  cumplimiento de acciones de apoyo administrativo, por falta de recursos logísticos" u="1"/>
        <s v="SERVICIO STREAMING E INTERNET" u="1"/>
        <s v="NO CLASIFICADO" u="1"/>
        <s v="Calidad- Hospital Bosa- Servicio de Urgencias" u="1"/>
        <s v="Calidad- Hospital Suba- Servicio de Urgencias" u="1"/>
        <s v="Estadísticas específicas del Programa de Salud a su Hogar" u="1"/>
        <s v="DERECHO DE RECTIFICACION" u="1"/>
        <s v="MANTENIMIENTO ESTACIONES, PORTALES O PARADEROS" u="1"/>
        <s v="SEÑALIZACION DE SERVICIOS - TRONCALES" u="1"/>
        <s v="Saneamiento Ambiental-Concepto Sanitario-Infraestructura y/o de Vehículo" u="1"/>
        <s v="No facilitación del acceso, teniendo en cuenta un enfoque diferencial, perspectiva de género, cultura, religión, etnia, raza, ciclo vital y educación" u="1"/>
        <s v="SEGURIDAD EN BUSES – ZONALES" u="1"/>
        <s v="UBICACIÓN PARADEO – ZONAL" u="1"/>
        <s v="Proyectos De Inversion-ejecuciòn En Infraestrucctura-dotación Hospitalaria" u="1"/>
        <s v="COMPORTAMIENTO PERSONAL DE TAQUILLA" u="1"/>
        <s v="No oportunidad en el suministro de medicamentos P O S" u="1"/>
        <s v="Aseguramiento-Solicitud Institucionalización de Salud Mental y Limitados Físicos entre otros" u="1"/>
        <s v="Aseguramiento- Identificación y acceso en salud a la población especial" u="1"/>
        <s v="Normatividad- Funcionamiento Red de Bancos de Sangre" u="1"/>
        <s v="Estadisticas Generales históricas (1997) - preliminares 2005 y 2006) Banco de Datos" u="1"/>
        <s v="S D S y E. S. E Régimen Salarial vacaciones, subsidios, incapacidades y liquidaciones" u="1"/>
        <s v="Calidad- Hospital Meissen- Servicio de Urgencias" u="1"/>
        <s v="Aseguramiento-Información estadística del distrito población Régimen Sub.y P. Vinculada" u="1"/>
        <s v="Inspección y Control  Hogares Geriátricos" u="1"/>
        <s v="Calidad- Hospital la Victoria- Servicio de Urgencias" u="1"/>
        <s v="NUEVA RUTA – TRONCALES" u="1"/>
        <s v="Plan Maestro de Equipamiento" u="1"/>
        <s v="COMPORTAMIENTO CONDUCTOR – ZONAL" u="1"/>
        <s v="CAMBIO DE RUTA  - ZONAL" u="1"/>
        <s v="Certificados- Constancia de Contratos" u="1"/>
        <s v="Requisitos- Habilitación de  I P S y Prestadores Independientes-Sistema Obligatorio de Garantía de Calidad  de Atención en Salud" u="1"/>
        <s v="Calidad- Hospital Suba-Servicios Hospitalario" u="1"/>
        <s v="SEGURIDAD VENDEDORES AMBULANTES" u="1"/>
        <s v="Sistema Distrital de Registro Unico I P S Públicas y de Profesionales- Aux" u="1"/>
        <s v="Conciliaciones Procesos S D S" u="1"/>
        <s v="Prestación de servicios en lugares retirados de donde reside usuario" u="1"/>
        <s v="No cumplimiento del horario fijado para atender al usuario, por parte del servicio programado" u="1"/>
        <s v="No capacidad para pago de servicios, medicamentos, terapias, ó exámenes de apoyo diagnóstico" u="1"/>
        <s v="Otros temas Administrativos-Talento Humano- Juridícos" u="1"/>
        <s v="Saneamiento AmbientaL- Enfermedades Compartidas-IVC" u="1"/>
        <s v="Aseguramiento-Libre Elección E P S - R S -Traslados E P S  - R S  /  I P S -  Novedades" u="1"/>
        <s v="Información y requermientos de Estadisticas de Salud Pública" u="1"/>
        <s v="Expedientes Investigaciones de Vigilancia y Control de la Oferta" u="1"/>
        <s v="SEGURIDAD EN BUSES – TRONCALES" u="1"/>
        <s v="Saneamiento Ambiental-Medicamentos Seguros-IVC" u="1"/>
        <s v="Dificultades para prestación servicios POS, POS-S, NO POS-S(ESE o IPS Priv.-EPS-S)" u="1"/>
        <s v="Aseguramiento- Normas reguladoras del SGSSS" u="1"/>
        <s v="PROYECTOS DE TELEVISION" u="1"/>
        <s v="temas Administrativos-Talento Humano- Juridícos" u="1"/>
        <s v="RECAUDO TARJETA DESCARGADA Y COBROS ADICIONALES" u="1"/>
        <s v="RECAUDO PUNTOS DE RECARGA" u="1"/>
        <s v="FORMA DE CONDUCCION – TRONCALES" u="1"/>
        <s v="CAMBIO DE RUTA – TRONCALES" u="1"/>
        <s v="FALLAS TECNOLOGICAS, DE RED Y CONECTIVIDAD" u="1"/>
        <s v="Saneamiento Ambiental-Enfermedades Compartidas" u="1"/>
        <s v="Aseguramiento- Solicitudes Seguro Accidentes Escolares" u="1"/>
        <s v="Saneamiento Ambiental-Saneamiento Básico-IVC" u="1"/>
        <s v="DIFICULTAD ACCESO SERVICIOS POR INADECUADA REFERENCIA-CONTRARREFERENCIA" u="1"/>
        <s v="Valoraciones y Seguimiento Psiquiatria" u="1"/>
        <s v="Revisión de calificación o concordancia de resultados" u="1"/>
        <s v="COMPORTAMIENTO PERSONAL DE POLICIA" u="1"/>
        <s v="Normativiad droguerías Y Medicamentos" u="1"/>
        <s v="Calidad- Hospital Vista Hermosa-Servicios Hospitalarios" u="1"/>
        <s v="FRECUENCIA DE SERVICIO – TRONCALES" u="1"/>
        <s v="Normatividad y Programas - Discapacidad- Adulto Mayor- Buen trato" u="1"/>
        <s v="E P S -C No oportunidad en programación de citas de baja complejidad" u="1"/>
        <s v="Oportunidad- S. D. S Servicio al Ciudadano- Presencial" u="1"/>
        <s v="Competencias Funciones Públicas- Obligaciones Contractuales-Dir. Talento Humano" u="1"/>
        <s v="Obsevaciones- Aclaraciones  a procesos Licitatorios o Convocatorias" u="1"/>
        <s v="Selección. reelección. retiro de  Gerentes E. S. E." u="1"/>
        <s v="CUBRIMIENTO DE EVENTOS" u="1"/>
        <s v="PRACTICAS ESTUDIANTILES" u="1"/>
        <s v="Atención deshumanizada, o extralimitación y abuso de responsabilidades" u="1"/>
        <s v="Calidad- Hospital la Victoria- Servicios Hospitalarios" u="1"/>
        <s v="Aseguramiento- Empresas Sociales del Estado- Cobros Indebidos" u="1"/>
        <s v="Calidad- Hospital Chapinero- Servicio de Urgencias" u="1"/>
        <s v="Dificultad acceso servicios por padre en Régimen Contributivo con quien no tienen contacto" u="1"/>
        <s v="Requisitos- Normatividad Habilitación de  I P S y Prestadores Independientes-Salud Ocupacional- Ambulancias-Sistema Obligatorio de Garantía de Calidad  de Atención en Salud" u="1"/>
        <s v="Estudio de Caso" u="1"/>
        <s v="E P S -C Prestación de servicios en lugares retirados de donde reside usuario" u="1"/>
        <s v="Calidad- Hospital Bosa-Servicios Hospitalarios" u="1"/>
        <s v="VISITA TECNICA/ADMINISTRATIVAS/EDUCATIVAS" u="1"/>
        <s v="Casos especiales con demora inicio tratamientos prioritarios ó de alto costo ó tutelas" u="1"/>
        <s v="FORMA DE CONDUCCIÓN – ZONAL" u="1"/>
        <s v="NO PARADA PROGRAMADA – ZONAL" u="1"/>
        <s v="Atención Servidores Red CADE" u="1"/>
        <s v="DIFICULTAD PARA PRESTACIONES SERVICIOS DE SALUD-NO POS" u="1"/>
        <s v="Aseguramiento- Libre Elección  E P S- R S- Traslados  E P S - R S e  I P S y Novedades" u="1"/>
        <s v="Inadecuada o no clara orientación en derechos, deberes y  trámites inadecuados por no recursos adtivos. y logísticos" u="1"/>
        <s v="Contratos suscritos con F F D S y S D S" u="1"/>
        <s v="Capacitación e Información-Primer Respondiente y emergencias médicas" u="1"/>
        <s v="Información Diagnósticos Locales de Salud" u="1"/>
        <s v="Novedades base de datos" u="1"/>
        <s v="Normatividad-acciones De Saneamiento Ambiental-centro De Tenencia" u="1"/>
        <s v="Información General Servicios de la S D S - E S E" u="1"/>
        <s v="Calidad- Hospital Occidente de Kennedy- Servicio de Urgencias" u="1"/>
        <s v="Portafolio Servicios P O S-S" u="1"/>
        <s v="ATENCION Y SERVICIO A LA CIUDADANIA" u="1"/>
        <s v="Dificultad acceso a servicios por inconsistencias en Base de Datos" u="1"/>
        <s v="UBICACION PARADERO - ALIMENTADORES" u="1"/>
        <s v="Calidad- Hospital Santa Clara-Servicios Hospitalarios" u="1"/>
        <s v="Calidad- Hospital Tunjuelito- Servicios Hospitalarios" u="1"/>
        <s v="TEMAS ADMINISTRATIVOS-RECAUDO" u="1"/>
        <s v="Oportunidad- S. D. S. Centro Regulador de Urgencias-Servicio de Transporte Especial de pacientes (ambulancia)" u="1"/>
        <s v="APRISIONAMIENTO DE PUERTAS – TRONCALES" u="1"/>
        <s v="RECAUDO CONSULTA DE SALDOS Y MOVIMIENTOS" u="1"/>
        <s v="HORARIO PROGRAMACION" u="1"/>
        <s v="Aseguramiento- Estado Afiliación -Acceso la prestacion de los servicios de salud" u="1"/>
        <s v="INFORMACION REQUERIMIENTO" u="1"/>
        <s v="Calidad- Hospital Occidente de Kennedy-Servicios Hospitalarios" u="1"/>
        <s v="Calidad- Hospital Simón Bolívar- Otros Servicios Hospitalarios" u="1"/>
        <s v="TARIFAS PUBLICITARIAS" u="1"/>
        <s v="Certificación Laboral,  Bonos Pensionales y  Semanas cotizadas" u="1"/>
        <s v="No oportunidad  atención de urgencias" u="1"/>
        <s v="Normatividad- Régimen Laboral" u="1"/>
        <s v="Saneamiento Ambiental-Seguridad Alimentaria-IVC" u="1"/>
        <s v="TARIFAS: INCENTIVO SISBEN, SUBSIDIOS PERSONAS CON DISCAPACIDAD" u="1"/>
        <s v="Normatividad y Procesos - Mecanismos de Participación Social" u="1"/>
        <s v="Aseguramiento-Afiliación-Reserva de cupo  Régimen Subsidiado-con E P S  - R S" u="1"/>
        <s v="E P S -C No oportunidad en programación de citas de especialistas" u="1"/>
        <s v="Concepto Sanitario Salud Pública" u="1"/>
        <s v="Competencias Funciones Públicas- Dirección de Talento Humano- Comportamientos Irregulares de funcionarios" u="1"/>
        <s v="SEGURIDAD EN BUSES – ALIMENTADORES" u="1"/>
        <s v="Normatividad e információn Sistemas de Vigilancia Epidemiológica" u="1"/>
        <s v="RECUADO POBLACION PREFERENCIAL SISBEN" u="1"/>
        <s v="No oportunidad en el suministro de medicamentos no incluidos en el Anexo 1 del Acuerdo 008/2009 o los que lo adicionen y complementen" u="1"/>
        <s v="No oportunidad en programación de citas de especialistas" u="1"/>
        <s v="INGRESO INDEBIDO SISTEMA TRANSMILENIO" u="1"/>
        <s v="FRANJA CULTURAL" u="1"/>
        <s v="FRECUENCIA DE SERVICIO – ZONAL" u="1"/>
        <s v="Requisitos para  exhumanción, inhumación, cremación  y certificados de defunción" u="1"/>
        <s v="COBROS INDEBIDOS SERVICIOS DE SALUD" u="1"/>
        <s v="RECAUDO INTEGRACIÓN MEDIOS DE PAGO" u="1"/>
        <s v="No oportunidad suministro medicamentos" u="1"/>
        <s v="Calidad- Hospital Vista Hermosa- Servicio de Urgencias" u="1"/>
        <s v="1. ATENCION DESHUMANIZADA, O EXTRALIMITACION Y ABUSO DE RESPONSABILIDADES" u="1"/>
        <s v="Felicitaciones" u="1"/>
        <s v="Dificultad acceso a servicios por información ingresada en Comprobador Derechos y por normatividad" u="1"/>
        <s v="SERVICIO DE TRANSPORTE ESPECIAL -AMBULANCIA" u="1"/>
        <s v="FRANJA MEMORIA" u="1"/>
        <s v="Saneamiento Ambiental-Industria y Ambiente-IVC" u="1"/>
        <s v="Calidad- Hospital Engativá- Servicios Hospitalarios" u="1"/>
        <s v="VACUNAS CONTEMPLADAS Y NO EN PAI" u="1"/>
        <s v="E P S -C Dificultad acceso a servicios por inconsistencias en Base de Datos" u="1"/>
        <s v="Calidad- I P S Privadas- Servicio de Urgencias" u="1"/>
        <s v="No oportunidad en programación de citas de baja complejidad" u="1"/>
        <s v="Competencias Funciones Públicas- Obligaciones Contractuales- Dirección Centro Regulador de Urgencias y Emergencias" u="1"/>
        <s v="SEGURIDAD EN ESTACIONES Y PORTALES" u="1"/>
        <s v="COMPORTAMIENTO CONDUCTOR – TRONCALES" u="1"/>
        <s v="Competencias Funciones Públicas- Dirección de Salud Pública- Comportamientos Irregulares de funcionarios" u="1"/>
        <s v="Inadecuada o no clara orientación sobre derechos, deberes, trámites a realizar, que dificultan el acceso a los servicios" u="1"/>
        <s v="TEMAS ADMINISTRATIVOS – ZONAL" u="1"/>
        <s v="10. FALLAS EN LA PRESTACION DE SERVICIOS QUE NO CUMPLEN CON ESTANDARES DE CALIDAD" u="1"/>
        <s v="RECAUDO MANTENIMIENTO TORNIQUETES" u="1"/>
        <s v="Programas de Promoción y Prevención-Salud a su Hogar- A P S - S A S H" u="1"/>
        <s v="Oportunidad- S. D. S.- Expedición de tarjeta profesional y carne de radioprotección- Otros" u="1"/>
        <s v="Calidad- Hospital del Sur-Servicios Hospitalarios" u="1"/>
        <s v="Calidad- Hospital Meissen-Servicios Hospitalarios" u="1"/>
        <s v="Calidad- I P S  Privadas- Servicios Hospitalarios" u="1"/>
        <s v="Calidad- Hospital Rafael Uribe Uribe- Servicio de Urgencias" u="1"/>
        <s v="RECAUDO SOLICITUD DE TARJETA" u="1"/>
        <s v="Dificultades para prestación servicios P O S" u="1"/>
        <s v="EXPEDIENTES INVESTIGACIONES DE VIGILANCIA EN SALUD PUBLICA" u="1"/>
        <s v="Aseguramiento- Afiliación- Reserva de cupo  Regimen Subsidiado-encuesta SISBEN" u="1"/>
        <s v="Competencias Funciones Públicas- Obligaciones Contractuales Garantia de la Calidad" u="1"/>
        <s v="Calidad- Hospital el Tunal- Otros Servicios Hospitalarios" u="1"/>
        <s v="ACUERDOS DE PAGO SERVICIOS DE SALUD" u="1"/>
        <s v="PERMISOS PARA RETRANSMISION DE LA SEÑAL" u="1"/>
        <s v="Aseguramiento-Afiliación-retiro del Sistema-Afiliado E P S - R S" u="1"/>
        <s v="COMPORTAMIENTO PERSONAL DE ASEO" u="1"/>
        <s v="COMPORTAMIENTO CONDUCTOR - ALIMENTADORES" u="1"/>
        <s v="Normatividad  e Información Eventos Masivos" u="1"/>
        <s v="Aseguramiento- Autorizacion de servicios P O S- S  y No P O S - S" u="1"/>
        <s v="Información Acceso Laboral Al Sector Salud" u="1"/>
      </sharedItems>
    </cacheField>
    <cacheField name="Canal de recepción" numFmtId="0">
      <sharedItems containsBlank="1" count="11">
        <s v="WEB"/>
        <s v="ESCRITO"/>
        <s v="PRESENCIAL"/>
        <s v="E-MAIL"/>
        <s v="TELEFONO"/>
        <s v="BUZON"/>
        <m/>
        <s v="Buzón" u="1"/>
        <s v="Teléfonico" u="1"/>
        <s v="Email" u="1"/>
        <s v="Redes Sociales" u="1"/>
      </sharedItems>
    </cacheField>
    <cacheField name="Sistema de Registro PQR" numFmtId="0">
      <sharedItems containsBlank="1" count="3">
        <s v="SDQS"/>
        <m/>
        <s v="Sistema Propio" u="1"/>
      </sharedItems>
    </cacheField>
    <cacheField name="Solucionados" numFmtId="0">
      <sharedItems containsString="0" containsBlank="1" containsNumber="1" containsInteger="1" minValue="1" maxValue="3"/>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2">
  <r>
    <x v="0"/>
    <x v="0"/>
    <x v="0"/>
    <x v="0"/>
    <n v="1"/>
    <s v="(en blanco)"/>
  </r>
  <r>
    <x v="0"/>
    <x v="1"/>
    <x v="1"/>
    <x v="0"/>
    <n v="1"/>
    <s v="(en blanco)"/>
  </r>
  <r>
    <x v="0"/>
    <x v="2"/>
    <x v="1"/>
    <x v="0"/>
    <n v="1"/>
    <s v="(en blanco)"/>
  </r>
  <r>
    <x v="0"/>
    <x v="2"/>
    <x v="2"/>
    <x v="0"/>
    <n v="1"/>
    <s v="5 - USME"/>
  </r>
  <r>
    <x v="0"/>
    <x v="3"/>
    <x v="1"/>
    <x v="0"/>
    <n v="1"/>
    <s v="(en blanco)"/>
  </r>
  <r>
    <x v="1"/>
    <x v="0"/>
    <x v="0"/>
    <x v="0"/>
    <n v="1"/>
    <s v="(en blanco)"/>
  </r>
  <r>
    <x v="1"/>
    <x v="4"/>
    <x v="1"/>
    <x v="0"/>
    <n v="1"/>
    <s v="(en blanco)"/>
  </r>
  <r>
    <x v="1"/>
    <x v="5"/>
    <x v="1"/>
    <x v="0"/>
    <n v="3"/>
    <s v="(en blanco)"/>
  </r>
  <r>
    <x v="1"/>
    <x v="6"/>
    <x v="1"/>
    <x v="0"/>
    <n v="4"/>
    <s v="(en blanco)"/>
  </r>
  <r>
    <x v="1"/>
    <x v="7"/>
    <x v="3"/>
    <x v="0"/>
    <n v="1"/>
    <s v="(en blanco)"/>
  </r>
  <r>
    <x v="1"/>
    <x v="7"/>
    <x v="1"/>
    <x v="0"/>
    <n v="1"/>
    <s v="(en blanco)"/>
  </r>
  <r>
    <x v="2"/>
    <x v="0"/>
    <x v="0"/>
    <x v="0"/>
    <n v="1"/>
    <s v="10 - ENGATIVA"/>
  </r>
  <r>
    <x v="2"/>
    <x v="7"/>
    <x v="1"/>
    <x v="0"/>
    <n v="1"/>
    <s v="(en blanco)"/>
  </r>
  <r>
    <x v="3"/>
    <x v="2"/>
    <x v="4"/>
    <x v="0"/>
    <n v="1"/>
    <s v="(en blanco)"/>
  </r>
  <r>
    <x v="4"/>
    <x v="8"/>
    <x v="3"/>
    <x v="0"/>
    <n v="1"/>
    <s v="(en blanco)"/>
  </r>
  <r>
    <x v="4"/>
    <x v="5"/>
    <x v="1"/>
    <x v="0"/>
    <n v="1"/>
    <s v="(en blanco)"/>
  </r>
  <r>
    <x v="5"/>
    <x v="3"/>
    <x v="3"/>
    <x v="0"/>
    <n v="1"/>
    <s v="(en blanco)"/>
  </r>
  <r>
    <x v="5"/>
    <x v="3"/>
    <x v="2"/>
    <x v="0"/>
    <n v="1"/>
    <s v="(en blanco)"/>
  </r>
  <r>
    <x v="6"/>
    <x v="3"/>
    <x v="5"/>
    <x v="0"/>
    <n v="1"/>
    <s v="(en blanco)"/>
  </r>
  <r>
    <x v="6"/>
    <x v="3"/>
    <x v="1"/>
    <x v="0"/>
    <n v="1"/>
    <s v="(en blanco)"/>
  </r>
  <r>
    <x v="6"/>
    <x v="7"/>
    <x v="0"/>
    <x v="0"/>
    <n v="1"/>
    <s v="11 - SUBA"/>
  </r>
  <r>
    <x v="7"/>
    <x v="9"/>
    <x v="6"/>
    <x v="1"/>
    <s v="  "/>
    <m/>
  </r>
  <r>
    <x v="7"/>
    <x v="9"/>
    <x v="6"/>
    <x v="1"/>
    <m/>
    <m/>
  </r>
  <r>
    <x v="7"/>
    <x v="9"/>
    <x v="6"/>
    <x v="1"/>
    <m/>
    <m/>
  </r>
  <r>
    <x v="7"/>
    <x v="9"/>
    <x v="6"/>
    <x v="1"/>
    <m/>
    <m/>
  </r>
  <r>
    <x v="7"/>
    <x v="9"/>
    <x v="6"/>
    <x v="1"/>
    <m/>
    <m/>
  </r>
  <r>
    <x v="7"/>
    <x v="9"/>
    <x v="6"/>
    <x v="1"/>
    <m/>
    <m/>
  </r>
  <r>
    <x v="7"/>
    <x v="9"/>
    <x v="6"/>
    <x v="1"/>
    <m/>
    <m/>
  </r>
  <r>
    <x v="7"/>
    <x v="9"/>
    <x v="6"/>
    <x v="1"/>
    <m/>
    <m/>
  </r>
  <r>
    <x v="7"/>
    <x v="9"/>
    <x v="6"/>
    <x v="1"/>
    <m/>
    <m/>
  </r>
  <r>
    <x v="7"/>
    <x v="9"/>
    <x v="6"/>
    <x v="1"/>
    <m/>
    <m/>
  </r>
  <r>
    <x v="7"/>
    <x v="9"/>
    <x v="6"/>
    <x v="1"/>
    <m/>
    <m/>
  </r>
</pivotCacheRecords>
</file>

<file path=xl/pivotCache/pivotCacheRecords2.xml><?xml version="1.0" encoding="utf-8"?>
<pivotCacheRecords xmlns="http://schemas.openxmlformats.org/spreadsheetml/2006/main" xmlns:r="http://schemas.openxmlformats.org/officeDocument/2006/relationships" count="39">
  <r>
    <x v="0"/>
    <x v="0"/>
    <x v="0"/>
    <x v="0"/>
    <n v="1"/>
    <s v="(en blanco)"/>
  </r>
  <r>
    <x v="0"/>
    <x v="1"/>
    <x v="1"/>
    <x v="0"/>
    <n v="1"/>
    <s v="(en blanco)"/>
  </r>
  <r>
    <x v="0"/>
    <x v="2"/>
    <x v="1"/>
    <x v="0"/>
    <n v="1"/>
    <s v="(en blanco)"/>
  </r>
  <r>
    <x v="0"/>
    <x v="2"/>
    <x v="2"/>
    <x v="0"/>
    <n v="1"/>
    <s v="5 - USME"/>
  </r>
  <r>
    <x v="0"/>
    <x v="3"/>
    <x v="0"/>
    <x v="0"/>
    <n v="1"/>
    <s v="13 - TEUSAQUILLO"/>
  </r>
  <r>
    <x v="0"/>
    <x v="4"/>
    <x v="1"/>
    <x v="0"/>
    <n v="1"/>
    <s v="(en blanco)"/>
  </r>
  <r>
    <x v="1"/>
    <x v="0"/>
    <x v="0"/>
    <x v="0"/>
    <n v="1"/>
    <s v="(en blanco)"/>
  </r>
  <r>
    <x v="1"/>
    <x v="5"/>
    <x v="1"/>
    <x v="0"/>
    <n v="1"/>
    <s v="(en blanco)"/>
  </r>
  <r>
    <x v="1"/>
    <x v="6"/>
    <x v="1"/>
    <x v="0"/>
    <n v="1"/>
    <s v="(en blanco)"/>
  </r>
  <r>
    <x v="1"/>
    <x v="4"/>
    <x v="1"/>
    <x v="0"/>
    <n v="1"/>
    <s v="(en blanco)"/>
  </r>
  <r>
    <x v="1"/>
    <x v="7"/>
    <x v="1"/>
    <x v="0"/>
    <n v="3"/>
    <s v="(en blanco)"/>
  </r>
  <r>
    <x v="1"/>
    <x v="8"/>
    <x v="1"/>
    <x v="0"/>
    <n v="1"/>
    <s v="(en blanco)"/>
  </r>
  <r>
    <x v="1"/>
    <x v="9"/>
    <x v="3"/>
    <x v="0"/>
    <n v="1"/>
    <s v="(en blanco)"/>
  </r>
  <r>
    <x v="1"/>
    <x v="9"/>
    <x v="1"/>
    <x v="0"/>
    <n v="2"/>
    <s v="(en blanco)"/>
  </r>
  <r>
    <x v="2"/>
    <x v="0"/>
    <x v="0"/>
    <x v="0"/>
    <n v="1"/>
    <s v="10 - ENGATIVA"/>
  </r>
  <r>
    <x v="2"/>
    <x v="10"/>
    <x v="0"/>
    <x v="0"/>
    <n v="1"/>
    <s v="(en blanco)"/>
  </r>
  <r>
    <x v="3"/>
    <x v="2"/>
    <x v="4"/>
    <x v="0"/>
    <n v="1"/>
    <s v="(en blanco)"/>
  </r>
  <r>
    <x v="4"/>
    <x v="11"/>
    <x v="3"/>
    <x v="0"/>
    <n v="1"/>
    <s v="(en blanco)"/>
  </r>
  <r>
    <x v="4"/>
    <x v="7"/>
    <x v="1"/>
    <x v="0"/>
    <n v="1"/>
    <s v="(en blanco)"/>
  </r>
  <r>
    <x v="5"/>
    <x v="4"/>
    <x v="3"/>
    <x v="0"/>
    <n v="1"/>
    <s v="(en blanco)"/>
  </r>
  <r>
    <x v="6"/>
    <x v="4"/>
    <x v="5"/>
    <x v="0"/>
    <n v="1"/>
    <s v="(en blanco)"/>
  </r>
  <r>
    <x v="6"/>
    <x v="4"/>
    <x v="1"/>
    <x v="0"/>
    <n v="1"/>
    <s v="(en blanco)"/>
  </r>
  <r>
    <x v="7"/>
    <x v="12"/>
    <x v="6"/>
    <x v="1"/>
    <m/>
    <m/>
  </r>
  <r>
    <x v="7"/>
    <x v="12"/>
    <x v="6"/>
    <x v="1"/>
    <m/>
    <m/>
  </r>
  <r>
    <x v="7"/>
    <x v="12"/>
    <x v="6"/>
    <x v="1"/>
    <m/>
    <m/>
  </r>
  <r>
    <x v="7"/>
    <x v="12"/>
    <x v="6"/>
    <x v="1"/>
    <m/>
    <m/>
  </r>
  <r>
    <x v="7"/>
    <x v="12"/>
    <x v="6"/>
    <x v="1"/>
    <m/>
    <m/>
  </r>
  <r>
    <x v="7"/>
    <x v="12"/>
    <x v="6"/>
    <x v="1"/>
    <m/>
    <m/>
  </r>
  <r>
    <x v="7"/>
    <x v="12"/>
    <x v="6"/>
    <x v="1"/>
    <m/>
    <m/>
  </r>
  <r>
    <x v="7"/>
    <x v="12"/>
    <x v="6"/>
    <x v="1"/>
    <m/>
    <m/>
  </r>
  <r>
    <x v="7"/>
    <x v="12"/>
    <x v="6"/>
    <x v="1"/>
    <m/>
    <m/>
  </r>
  <r>
    <x v="7"/>
    <x v="12"/>
    <x v="6"/>
    <x v="1"/>
    <m/>
    <m/>
  </r>
  <r>
    <x v="7"/>
    <x v="12"/>
    <x v="6"/>
    <x v="1"/>
    <m/>
    <m/>
  </r>
  <r>
    <x v="7"/>
    <x v="12"/>
    <x v="6"/>
    <x v="1"/>
    <m/>
    <m/>
  </r>
  <r>
    <x v="7"/>
    <x v="12"/>
    <x v="6"/>
    <x v="1"/>
    <m/>
    <m/>
  </r>
  <r>
    <x v="7"/>
    <x v="12"/>
    <x v="6"/>
    <x v="1"/>
    <m/>
    <m/>
  </r>
  <r>
    <x v="7"/>
    <x v="12"/>
    <x v="6"/>
    <x v="1"/>
    <m/>
    <m/>
  </r>
  <r>
    <x v="7"/>
    <x v="12"/>
    <x v="6"/>
    <x v="1"/>
    <m/>
    <m/>
  </r>
  <r>
    <x v="7"/>
    <x v="12"/>
    <x v="6"/>
    <x v="1"/>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3"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11">
  <location ref="A1:A4" firstHeaderRow="1" firstDataRow="1" firstDataCol="1"/>
  <pivotFields count="6">
    <pivotField showAll="0"/>
    <pivotField showAll="0"/>
    <pivotField axis="axisRow" showAll="0">
      <items count="12">
        <item m="1" x="7"/>
        <item x="1"/>
        <item x="2"/>
        <item m="1" x="10"/>
        <item m="1" x="8"/>
        <item h="1" x="0"/>
        <item h="1" x="6"/>
        <item m="1" x="9"/>
        <item h="1" x="4"/>
        <item h="1" x="5"/>
        <item h="1" x="3"/>
        <item t="default"/>
      </items>
    </pivotField>
    <pivotField showAll="0" defaultSubtotal="0"/>
    <pivotField showAll="0" defaultSubtotal="0"/>
    <pivotField showAll="0" defaultSubtotal="0"/>
  </pivotFields>
  <rowFields count="1">
    <field x="2"/>
  </rowFields>
  <rowItems count="3">
    <i>
      <x v="1"/>
    </i>
    <i>
      <x v="2"/>
    </i>
    <i t="grand">
      <x/>
    </i>
  </rowItems>
  <colItems count="1">
    <i/>
  </colItem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 dinámica2" cacheId="3"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11">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 dinámica3" cacheId="3"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4">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 dinámica2" cacheId="3"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11" rowHeaderCaption="Asunto o Subtema">
  <location ref="B3:C5" firstHeaderRow="1" firstDataRow="1" firstDataCol="1"/>
  <pivotFields count="6">
    <pivotField showAll="0">
      <items count="18">
        <item m="1" x="12"/>
        <item x="2"/>
        <item x="3"/>
        <item x="4"/>
        <item x="5"/>
        <item x="6"/>
        <item h="1" x="7"/>
        <item m="1" x="13"/>
        <item m="1" x="15"/>
        <item m="1" x="14"/>
        <item m="1" x="9"/>
        <item h="1" m="1" x="8"/>
        <item h="1" m="1" x="10"/>
        <item h="1" m="1" x="11"/>
        <item h="1" m="1" x="16"/>
        <item h="1" x="0"/>
        <item h="1" x="1"/>
        <item t="default"/>
      </items>
    </pivotField>
    <pivotField showAll="0">
      <items count="220">
        <item x="12"/>
        <item m="1" x="149"/>
        <item m="1" x="73"/>
        <item m="1" x="215"/>
        <item m="1" x="193"/>
        <item m="1" x="72"/>
        <item m="1" x="105"/>
        <item m="1" x="59"/>
        <item m="1" x="96"/>
        <item m="1" x="128"/>
        <item m="1" x="108"/>
        <item m="1" x="174"/>
        <item m="1" x="22"/>
        <item m="1" x="172"/>
        <item m="1" x="30"/>
        <item m="1" x="14"/>
        <item m="1" x="129"/>
        <item m="1" x="39"/>
        <item m="1" x="18"/>
        <item m="1" x="95"/>
        <item m="1" x="94"/>
        <item m="1" x="169"/>
        <item m="1" x="88"/>
        <item m="1" x="56"/>
        <item m="1" x="192"/>
        <item m="1" x="77"/>
        <item m="1" x="53"/>
        <item m="1" x="196"/>
        <item m="1" x="147"/>
        <item m="1" x="97"/>
        <item m="1" x="214"/>
        <item m="1" x="26"/>
        <item m="1" x="52"/>
        <item m="1" x="150"/>
        <item m="1" x="177"/>
        <item m="1" x="44"/>
        <item m="1" x="36"/>
        <item m="1" x="205"/>
        <item m="1" x="167"/>
        <item m="1" x="24"/>
        <item m="1" x="57"/>
        <item m="1" x="38"/>
        <item m="1" x="144"/>
        <item m="1" x="70"/>
        <item m="1" x="35"/>
        <item m="1" x="161"/>
        <item m="1" x="198"/>
        <item m="1" x="130"/>
        <item m="1" x="55"/>
        <item m="1" x="164"/>
        <item m="1" x="124"/>
        <item m="1" x="134"/>
        <item m="1" x="148"/>
        <item m="1" x="19"/>
        <item m="1" x="135"/>
        <item m="1" x="25"/>
        <item m="1" x="27"/>
        <item m="1" x="28"/>
        <item m="1" x="31"/>
        <item m="1" x="176"/>
        <item m="1" x="33"/>
        <item m="1" x="81"/>
        <item m="1" x="82"/>
        <item m="1" x="185"/>
        <item m="1" x="121"/>
        <item m="1" x="137"/>
        <item m="1" x="41"/>
        <item m="1" x="43"/>
        <item m="1" x="45"/>
        <item m="1" x="207"/>
        <item m="1" x="48"/>
        <item m="1" x="49"/>
        <item m="1" x="114"/>
        <item m="1" x="152"/>
        <item m="1" x="122"/>
        <item m="1" x="58"/>
        <item m="1" x="206"/>
        <item m="1" x="101"/>
        <item m="1" x="66"/>
        <item m="1" x="67"/>
        <item m="1" x="68"/>
        <item m="1" x="139"/>
        <item m="1" x="69"/>
        <item m="1" x="63"/>
        <item m="1" x="109"/>
        <item m="1" x="71"/>
        <item m="1" x="15"/>
        <item m="1" x="143"/>
        <item m="1" x="74"/>
        <item m="1" x="76"/>
        <item m="1" x="199"/>
        <item m="1" x="211"/>
        <item m="1" x="16"/>
        <item m="1" x="83"/>
        <item m="1" x="85"/>
        <item m="1" x="160"/>
        <item m="1" x="165"/>
        <item m="1" x="93"/>
        <item m="1" x="127"/>
        <item m="1" x="99"/>
        <item m="1" x="100"/>
        <item m="1" x="37"/>
        <item m="1" x="216"/>
        <item m="1" x="102"/>
        <item m="1" x="103"/>
        <item m="1" x="104"/>
        <item m="1" x="106"/>
        <item m="1" x="107"/>
        <item m="1" x="136"/>
        <item m="1" x="111"/>
        <item m="1" x="113"/>
        <item m="1" x="75"/>
        <item m="1" x="117"/>
        <item m="1" x="87"/>
        <item m="1" x="118"/>
        <item m="1" x="119"/>
        <item m="1" x="120"/>
        <item m="1" x="112"/>
        <item m="1" x="158"/>
        <item m="1" x="200"/>
        <item m="1" x="159"/>
        <item m="1" x="61"/>
        <item m="1" x="141"/>
        <item m="1" x="84"/>
        <item m="1" x="217"/>
        <item m="1" x="125"/>
        <item m="1" x="65"/>
        <item m="1" x="163"/>
        <item m="1" x="132"/>
        <item m="1" x="133"/>
        <item m="1" x="180"/>
        <item m="1" x="208"/>
        <item m="1" x="188"/>
        <item m="1" x="170"/>
        <item m="1" x="140"/>
        <item m="1" x="197"/>
        <item m="1" x="171"/>
        <item m="1" x="145"/>
        <item m="1" x="146"/>
        <item m="1" x="178"/>
        <item m="1" x="91"/>
        <item m="1" x="90"/>
        <item m="1" x="89"/>
        <item m="1" x="153"/>
        <item m="1" x="154"/>
        <item m="1" x="155"/>
        <item m="1" x="157"/>
        <item m="1" x="190"/>
        <item m="1" x="187"/>
        <item m="1" x="40"/>
        <item m="1" x="60"/>
        <item m="1" x="110"/>
        <item m="1" x="166"/>
        <item m="1" x="168"/>
        <item m="1" x="42"/>
        <item m="1" x="32"/>
        <item m="1" x="175"/>
        <item m="1" x="179"/>
        <item m="1" x="162"/>
        <item m="1" x="80"/>
        <item m="1" x="181"/>
        <item m="1" x="182"/>
        <item m="1" x="29"/>
        <item m="1" x="183"/>
        <item m="1" x="186"/>
        <item m="1" x="62"/>
        <item m="1" x="54"/>
        <item m="1" x="79"/>
        <item m="1" x="138"/>
        <item m="1" x="34"/>
        <item m="1" x="123"/>
        <item m="1" x="189"/>
        <item m="1" x="209"/>
        <item m="1" x="191"/>
        <item m="1" x="194"/>
        <item m="1" x="195"/>
        <item m="1" x="50"/>
        <item m="1" x="218"/>
        <item m="1" x="78"/>
        <item m="1" x="201"/>
        <item m="1" x="202"/>
        <item m="1" x="203"/>
        <item m="1" x="204"/>
        <item m="1" x="64"/>
        <item m="1" x="210"/>
        <item m="1" x="86"/>
        <item m="1" x="17"/>
        <item m="1" x="213"/>
        <item m="1" x="47"/>
        <item m="1" x="131"/>
        <item m="1" x="115"/>
        <item x="7"/>
        <item x="0"/>
        <item m="1" x="126"/>
        <item m="1" x="13"/>
        <item x="4"/>
        <item m="1" x="20"/>
        <item x="8"/>
        <item m="1" x="21"/>
        <item m="1" x="173"/>
        <item m="1" x="51"/>
        <item m="1" x="46"/>
        <item m="1" x="142"/>
        <item m="1" x="98"/>
        <item m="1" x="23"/>
        <item x="10"/>
        <item m="1" x="151"/>
        <item m="1" x="116"/>
        <item m="1" x="184"/>
        <item m="1" x="156"/>
        <item m="1" x="92"/>
        <item x="5"/>
        <item x="11"/>
        <item x="2"/>
        <item m="1" x="212"/>
        <item x="1"/>
        <item x="6"/>
        <item x="3"/>
        <item x="9"/>
        <item t="default"/>
      </items>
    </pivotField>
    <pivotField showAll="0"/>
    <pivotField axis="axisRow" showAll="0" sortType="ascending" defaultSubtotal="0">
      <items count="3">
        <item x="0"/>
        <item m="1" x="2"/>
        <item h="1" x="1"/>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Solucionados" fld="4" baseField="0" baseItem="0"/>
  </dataFields>
  <formats count="11">
    <format dxfId="101">
      <pivotArea type="all" dataOnly="0" outline="0" fieldPosition="0"/>
    </format>
    <format dxfId="100">
      <pivotArea type="all" dataOnly="0" outline="0" fieldPosition="0"/>
    </format>
    <format dxfId="99">
      <pivotArea type="all" dataOnly="0" outline="0" fieldPosition="0"/>
    </format>
    <format dxfId="98">
      <pivotArea type="all" dataOnly="0" outline="0" fieldPosition="0"/>
    </format>
    <format dxfId="97">
      <pivotArea field="0" type="button" dataOnly="0" labelOnly="1" outline="0"/>
    </format>
    <format dxfId="96">
      <pivotArea dataOnly="0" labelOnly="1" grandRow="1" outline="0" fieldPosition="0"/>
    </format>
    <format dxfId="95">
      <pivotArea dataOnly="0" labelOnly="1" grandRow="1" outline="0" fieldPosition="0"/>
    </format>
    <format dxfId="94">
      <pivotArea field="1" type="button" dataOnly="0" labelOnly="1" outline="0"/>
    </format>
    <format dxfId="93">
      <pivotArea dataOnly="0" labelOnly="1" grandRow="1" outline="0" fieldPosition="0"/>
    </format>
    <format dxfId="92">
      <pivotArea dataOnly="0" labelOnly="1" grandCol="1" outline="0" fieldPosition="0"/>
    </format>
    <format dxfId="91">
      <pivotArea dataOnly="0" labelOnly="1" grandCol="1" outline="0" fieldPosition="0"/>
    </format>
  </formats>
  <chartFormats count="3">
    <chartFormat chart="0" format="8" series="1">
      <pivotArea type="data" outline="0" fieldPosition="0">
        <references count="1">
          <reference field="4294967294" count="1" selected="0">
            <x v="0"/>
          </reference>
        </references>
      </pivotArea>
    </chartFormat>
    <chartFormat chart="6" format="12" series="1">
      <pivotArea type="data" outline="0" fieldPosition="0">
        <references count="1">
          <reference field="4294967294" count="1" selected="0">
            <x v="0"/>
          </reference>
        </references>
      </pivotArea>
    </chartFormat>
    <chartFormat chart="6" format="13">
      <pivotArea type="data" outline="0" fieldPosition="0">
        <references count="2">
          <reference field="4294967294" count="1" selected="0">
            <x v="0"/>
          </reference>
          <reference field="3" count="1" selected="0">
            <x v="0"/>
          </reference>
        </references>
      </pivotArea>
    </chartFormat>
  </chart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 dinámica3" cacheId="2"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6" rowHeaderCaption="Canal">
  <location ref="B3:C5" firstHeaderRow="1" firstDataRow="1" firstDataCol="1"/>
  <pivotFields count="6">
    <pivotField showAll="0">
      <items count="14">
        <item m="1" x="9"/>
        <item x="2"/>
        <item x="3"/>
        <item x="4"/>
        <item x="5"/>
        <item x="6"/>
        <item x="7"/>
        <item m="1" x="10"/>
        <item m="1" x="12"/>
        <item m="1" x="11"/>
        <item m="1" x="8"/>
        <item x="0"/>
        <item x="1"/>
        <item t="default"/>
      </items>
    </pivotField>
    <pivotField showAll="0"/>
    <pivotField showAll="0" sortType="ascending">
      <items count="8">
        <item x="6"/>
        <item x="0"/>
        <item x="4"/>
        <item sd="0" x="2"/>
        <item x="1"/>
        <item x="3"/>
        <item x="5"/>
        <item t="default"/>
      </items>
      <autoSortScope>
        <pivotArea dataOnly="0" outline="0" fieldPosition="0">
          <references count="1">
            <reference field="4294967294" count="1" selected="0">
              <x v="0"/>
            </reference>
          </references>
        </pivotArea>
      </autoSortScope>
    </pivotField>
    <pivotField axis="axisRow" showAll="0" sortType="ascending" defaultSubtotal="0">
      <items count="5">
        <item x="0"/>
        <item h="1" x="1"/>
        <item m="1" x="4"/>
        <item m="1" x="3"/>
        <item m="1" x="2"/>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Recibidos" fld="4" baseField="0" baseItem="0" numFmtId="165"/>
  </dataFields>
  <formats count="17">
    <format dxfId="90">
      <pivotArea type="all" dataOnly="0" outline="0" fieldPosition="0"/>
    </format>
    <format dxfId="89">
      <pivotArea type="all" dataOnly="0" outline="0" fieldPosition="0"/>
    </format>
    <format dxfId="88">
      <pivotArea type="all" dataOnly="0" outline="0" fieldPosition="0"/>
    </format>
    <format dxfId="87">
      <pivotArea type="all" dataOnly="0" outline="0" fieldPosition="0"/>
    </format>
    <format dxfId="86">
      <pivotArea field="0" type="button" dataOnly="0" labelOnly="1" outline="0"/>
    </format>
    <format dxfId="85">
      <pivotArea field="2" type="button" dataOnly="0" labelOnly="1" outline="0"/>
    </format>
    <format dxfId="84">
      <pivotArea dataOnly="0" labelOnly="1" grandRow="1" outline="0" fieldPosition="0"/>
    </format>
    <format dxfId="83">
      <pivotArea dataOnly="0" labelOnly="1" grandRow="1" outline="0" fieldPosition="0"/>
    </format>
    <format dxfId="82">
      <pivotArea dataOnly="0" labelOnly="1" grandRow="1" outline="0" fieldPosition="0"/>
    </format>
    <format dxfId="81">
      <pivotArea field="2" type="button" dataOnly="0" labelOnly="1" outline="0"/>
    </format>
    <format dxfId="80">
      <pivotArea field="2" type="button" dataOnly="0" labelOnly="1" outline="0"/>
    </format>
    <format dxfId="79">
      <pivotArea outline="0" collapsedLevelsAreSubtotals="1" fieldPosition="0"/>
    </format>
    <format dxfId="78">
      <pivotArea field="2" type="button" dataOnly="0" labelOnly="1" outline="0"/>
    </format>
    <format dxfId="77">
      <pivotArea dataOnly="0" labelOnly="1" grandRow="1" outline="0" fieldPosition="0"/>
    </format>
    <format dxfId="76">
      <pivotArea dataOnly="0" labelOnly="1" fieldPosition="0">
        <references count="1">
          <reference field="3" count="0"/>
        </references>
      </pivotArea>
    </format>
    <format dxfId="75">
      <pivotArea dataOnly="0" labelOnly="1" grandCol="1" outline="0" fieldPosition="0"/>
    </format>
    <format dxfId="74">
      <pivotArea type="all" dataOnly="0" outline="0" fieldPosition="0"/>
    </format>
  </formats>
  <chartFormats count="5">
    <chartFormat chart="0" format="0" series="1">
      <pivotArea type="data" outline="0" fieldPosition="0">
        <references count="2">
          <reference field="4294967294" count="1" selected="0">
            <x v="0"/>
          </reference>
          <reference field="3" count="1" selected="0">
            <x v="0"/>
          </reference>
        </references>
      </pivotArea>
    </chartFormat>
    <chartFormat chart="0" format="1" series="1">
      <pivotArea type="data" outline="0" fieldPosition="0">
        <references count="2">
          <reference field="4294967294" count="1" selected="0">
            <x v="0"/>
          </reference>
          <reference field="3" count="1" selected="0">
            <x v="4"/>
          </reference>
        </references>
      </pivotArea>
    </chartFormat>
    <chartFormat chart="0" format="8" series="1">
      <pivotArea type="data" outline="0" fieldPosition="0">
        <references count="1">
          <reference field="4294967294" count="1" selected="0">
            <x v="0"/>
          </reference>
        </references>
      </pivotArea>
    </chartFormat>
    <chartFormat chart="2" format="10" series="1">
      <pivotArea type="data" outline="0" fieldPosition="0">
        <references count="1">
          <reference field="4294967294" count="1" selected="0">
            <x v="0"/>
          </reference>
        </references>
      </pivotArea>
    </chartFormat>
    <chartFormat chart="2" format="11">
      <pivotArea type="data" outline="0" fieldPosition="0">
        <references count="2">
          <reference field="4294967294" count="1" selected="0">
            <x v="0"/>
          </reference>
          <reference field="3" count="1" selected="0">
            <x v="0"/>
          </reference>
        </references>
      </pivotArea>
    </chartFormat>
  </chart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 dinámica1" cacheId="2"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8" rowHeaderCaption="Asunto o Subtema">
  <location ref="B3:C10" firstHeaderRow="1" firstDataRow="1" firstDataCol="1"/>
  <pivotFields count="6">
    <pivotField showAll="0" sortType="descending">
      <items count="14">
        <item m="1" x="9"/>
        <item x="2"/>
        <item x="3"/>
        <item x="4"/>
        <item x="5"/>
        <item x="6"/>
        <item h="1" x="7"/>
        <item m="1" x="10"/>
        <item m="1" x="12"/>
        <item m="1" x="11"/>
        <item m="1" x="8"/>
        <item h="1" x="0"/>
        <item h="1" x="1"/>
        <item t="default"/>
      </items>
      <autoSortScope>
        <pivotArea dataOnly="0" outline="0" fieldPosition="0">
          <references count="1">
            <reference field="4294967294" count="1" selected="0">
              <x v="0"/>
            </reference>
          </references>
        </pivotArea>
      </autoSortScope>
    </pivotField>
    <pivotField axis="axisRow" showAll="0" measureFilter="1" sortType="ascending">
      <items count="136">
        <item x="9"/>
        <item m="1" x="97"/>
        <item m="1" x="54"/>
        <item m="1" x="133"/>
        <item m="1" x="122"/>
        <item m="1" x="53"/>
        <item m="1" x="72"/>
        <item m="1" x="46"/>
        <item m="1" x="68"/>
        <item m="1" x="86"/>
        <item m="1" x="73"/>
        <item m="1" x="112"/>
        <item m="1" x="19"/>
        <item m="1" x="110"/>
        <item m="1" x="26"/>
        <item m="1" x="14"/>
        <item m="1" x="87"/>
        <item m="1" x="30"/>
        <item m="1" x="16"/>
        <item m="1" x="67"/>
        <item m="1" x="66"/>
        <item m="1" x="109"/>
        <item m="1" x="62"/>
        <item m="1" x="43"/>
        <item m="1" x="121"/>
        <item m="1" x="55"/>
        <item m="1" x="39"/>
        <item m="1" x="123"/>
        <item m="1" x="96"/>
        <item m="1" x="69"/>
        <item m="1" x="132"/>
        <item m="1" x="23"/>
        <item m="1" x="38"/>
        <item m="1" x="98"/>
        <item m="1" x="114"/>
        <item m="1" x="35"/>
        <item m="1" x="28"/>
        <item m="1" x="128"/>
        <item m="1" x="108"/>
        <item m="1" x="22"/>
        <item m="1" x="45"/>
        <item m="1" x="29"/>
        <item m="1" x="93"/>
        <item m="1" x="51"/>
        <item m="1" x="27"/>
        <item m="1" x="106"/>
        <item m="1" x="125"/>
        <item m="1" x="31"/>
        <item m="1" x="101"/>
        <item m="1" x="11"/>
        <item m="1" x="75"/>
        <item m="1" x="124"/>
        <item m="1" x="34"/>
        <item m="1" x="44"/>
        <item m="1" x="94"/>
        <item m="1" x="105"/>
        <item m="1" x="15"/>
        <item m="1" x="79"/>
        <item m="1" x="47"/>
        <item m="1" x="24"/>
        <item m="1" x="74"/>
        <item m="1" x="103"/>
        <item m="1" x="57"/>
        <item m="1" x="129"/>
        <item m="1" x="42"/>
        <item m="1" x="119"/>
        <item m="1" x="58"/>
        <item m="1" x="116"/>
        <item m="1" x="91"/>
        <item m="1" x="56"/>
        <item m="1" x="82"/>
        <item m="1" x="49"/>
        <item m="1" x="95"/>
        <item m="1" x="64"/>
        <item m="1" x="134"/>
        <item m="1" x="41"/>
        <item m="1" x="127"/>
        <item m="1" x="21"/>
        <item m="1" x="83"/>
        <item m="1" x="131"/>
        <item m="1" x="77"/>
        <item m="1" x="118"/>
        <item m="1" x="50"/>
        <item m="1" x="59"/>
        <item m="1" x="61"/>
        <item m="1" x="126"/>
        <item m="1" x="115"/>
        <item m="1" x="48"/>
        <item m="1" x="113"/>
        <item m="1" x="84"/>
        <item m="1" x="12"/>
        <item m="1" x="99"/>
        <item m="1" x="40"/>
        <item m="1" x="89"/>
        <item m="1" x="76"/>
        <item m="1" x="120"/>
        <item m="1" x="63"/>
        <item m="1" x="60"/>
        <item m="1" x="104"/>
        <item m="1" x="107"/>
        <item m="1" x="71"/>
        <item m="1" x="52"/>
        <item m="1" x="33"/>
        <item m="1" x="25"/>
        <item m="1" x="13"/>
        <item m="1" x="78"/>
        <item x="0"/>
        <item m="1" x="80"/>
        <item m="1" x="85"/>
        <item m="1" x="37"/>
        <item m="1" x="10"/>
        <item x="3"/>
        <item m="1" x="18"/>
        <item m="1" x="111"/>
        <item m="1" x="36"/>
        <item m="1" x="92"/>
        <item m="1" x="70"/>
        <item m="1" x="20"/>
        <item m="1" x="88"/>
        <item m="1" x="100"/>
        <item m="1" x="17"/>
        <item m="1" x="130"/>
        <item m="1" x="81"/>
        <item m="1" x="117"/>
        <item m="1" x="90"/>
        <item m="1" x="102"/>
        <item m="1" x="65"/>
        <item x="4"/>
        <item x="2"/>
        <item x="6"/>
        <item x="8"/>
        <item x="1"/>
        <item m="1" x="32"/>
        <item x="7"/>
        <item x="5"/>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7">
    <i>
      <x v="128"/>
    </i>
    <i>
      <x v="106"/>
    </i>
    <i>
      <x v="129"/>
    </i>
    <i>
      <x v="133"/>
    </i>
    <i>
      <x v="134"/>
    </i>
    <i>
      <x v="111"/>
    </i>
    <i t="grand">
      <x/>
    </i>
  </rowItems>
  <colItems count="1">
    <i/>
  </colItems>
  <dataFields count="1">
    <dataField name="Recibidos " fld="4" baseField="0" baseItem="0" numFmtId="165"/>
  </dataFields>
  <formats count="16">
    <format dxfId="73">
      <pivotArea type="all" dataOnly="0" outline="0" fieldPosition="0"/>
    </format>
    <format dxfId="72">
      <pivotArea type="all" dataOnly="0" outline="0" fieldPosition="0"/>
    </format>
    <format dxfId="71">
      <pivotArea type="all" dataOnly="0" outline="0" fieldPosition="0"/>
    </format>
    <format dxfId="70">
      <pivotArea type="all" dataOnly="0" outline="0" fieldPosition="0"/>
    </format>
    <format dxfId="69">
      <pivotArea field="0" type="button" dataOnly="0" labelOnly="1" outline="0"/>
    </format>
    <format dxfId="68">
      <pivotArea dataOnly="0" labelOnly="1" grandRow="1" outline="0" fieldPosition="0"/>
    </format>
    <format dxfId="67">
      <pivotArea dataOnly="0" labelOnly="1" grandRow="1" outline="0" fieldPosition="0"/>
    </format>
    <format dxfId="66">
      <pivotArea field="1" type="button" dataOnly="0" labelOnly="1" outline="0" axis="axisRow" fieldPosition="0"/>
    </format>
    <format dxfId="65">
      <pivotArea dataOnly="0" labelOnly="1" grandRow="1" outline="0" fieldPosition="0"/>
    </format>
    <format dxfId="64">
      <pivotArea dataOnly="0" labelOnly="1" fieldPosition="0">
        <references count="1">
          <reference field="1" count="5">
            <x v="0"/>
            <x v="5"/>
            <x v="11"/>
            <x v="24"/>
            <x v="28"/>
          </reference>
        </references>
      </pivotArea>
    </format>
    <format dxfId="63">
      <pivotArea dataOnly="0" labelOnly="1" grandCol="1" outline="0" fieldPosition="0"/>
    </format>
    <format dxfId="62">
      <pivotArea dataOnly="0" labelOnly="1" grandCol="1" outline="0" fieldPosition="0"/>
    </format>
    <format dxfId="61">
      <pivotArea dataOnly="0" labelOnly="1" fieldPosition="0">
        <references count="1">
          <reference field="1" count="4">
            <x v="5"/>
            <x v="7"/>
            <x v="10"/>
            <x v="16"/>
          </reference>
        </references>
      </pivotArea>
    </format>
    <format dxfId="60">
      <pivotArea grandCol="1" outline="0" collapsedLevelsAreSubtotals="1" fieldPosition="0"/>
    </format>
    <format dxfId="59">
      <pivotArea outline="0" collapsedLevelsAreSubtotals="1" fieldPosition="0"/>
    </format>
    <format dxfId="58">
      <pivotArea dataOnly="0" labelOnly="1" fieldPosition="0">
        <references count="1">
          <reference field="1" count="5">
            <x v="5"/>
            <x v="9"/>
            <x v="10"/>
            <x v="11"/>
            <x v="16"/>
          </reference>
        </references>
      </pivotArea>
    </format>
  </formats>
  <chartFormats count="8">
    <chartFormat chart="1" format="10" series="1">
      <pivotArea type="data" outline="0" fieldPosition="0">
        <references count="1">
          <reference field="4294967294" count="1" selected="0">
            <x v="0"/>
          </reference>
        </references>
      </pivotArea>
    </chartFormat>
    <chartFormat chart="3" format="12" series="1">
      <pivotArea type="data" outline="0" fieldPosition="0">
        <references count="1">
          <reference field="4294967294" count="1" selected="0">
            <x v="0"/>
          </reference>
        </references>
      </pivotArea>
    </chartFormat>
    <chartFormat chart="3" format="13">
      <pivotArea type="data" outline="0" fieldPosition="0">
        <references count="2">
          <reference field="4294967294" count="1" selected="0">
            <x v="0"/>
          </reference>
          <reference field="1" count="1" selected="0">
            <x v="109"/>
          </reference>
        </references>
      </pivotArea>
    </chartFormat>
    <chartFormat chart="3" format="14">
      <pivotArea type="data" outline="0" fieldPosition="0">
        <references count="2">
          <reference field="4294967294" count="1" selected="0">
            <x v="0"/>
          </reference>
          <reference field="1" count="1" selected="0">
            <x v="110"/>
          </reference>
        </references>
      </pivotArea>
    </chartFormat>
    <chartFormat chart="3" format="15">
      <pivotArea type="data" outline="0" fieldPosition="0">
        <references count="2">
          <reference field="4294967294" count="1" selected="0">
            <x v="0"/>
          </reference>
          <reference field="1" count="1" selected="0">
            <x v="108"/>
          </reference>
        </references>
      </pivotArea>
    </chartFormat>
    <chartFormat chart="3" format="16">
      <pivotArea type="data" outline="0" fieldPosition="0">
        <references count="2">
          <reference field="4294967294" count="1" selected="0">
            <x v="0"/>
          </reference>
          <reference field="1" count="1" selected="0">
            <x v="111"/>
          </reference>
        </references>
      </pivotArea>
    </chartFormat>
    <chartFormat chart="3" format="17">
      <pivotArea type="data" outline="0" fieldPosition="0">
        <references count="2">
          <reference field="4294967294" count="1" selected="0">
            <x v="0"/>
          </reference>
          <reference field="1" count="1" selected="0">
            <x v="115"/>
          </reference>
        </references>
      </pivotArea>
    </chartFormat>
    <chartFormat chart="3" format="18">
      <pivotArea type="data" outline="0" fieldPosition="0">
        <references count="2">
          <reference field="4294967294" count="1" selected="0">
            <x v="0"/>
          </reference>
          <reference field="1" count="1" selected="0">
            <x v="106"/>
          </reference>
        </references>
      </pivotArea>
    </chartFormat>
  </chart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pivotTables/pivotTable7.xml><?xml version="1.0" encoding="utf-8"?>
<pivotTableDefinition xmlns="http://schemas.openxmlformats.org/spreadsheetml/2006/main" name="Tabla dinámica3" cacheId="2" applyNumberFormats="0" applyBorderFormats="0" applyFontFormats="0" applyPatternFormats="0" applyAlignmentFormats="0" applyWidthHeightFormats="1" dataCaption="Valores" updatedVersion="4" minRefreshableVersion="3" itemPrintTitles="1" createdVersion="4" indent="0" outline="1" outlineData="1" multipleFieldFilters="0" rowHeaderCaption="Canal">
  <location ref="C21:E29" firstHeaderRow="1" firstDataRow="2" firstDataCol="1"/>
  <pivotFields count="6">
    <pivotField showAll="0">
      <items count="14">
        <item m="1" x="9"/>
        <item x="2"/>
        <item x="3"/>
        <item x="4"/>
        <item x="5"/>
        <item x="6"/>
        <item x="7"/>
        <item m="1" x="10"/>
        <item m="1" x="12"/>
        <item m="1" x="11"/>
        <item m="1" x="8"/>
        <item x="0"/>
        <item x="1"/>
        <item t="default"/>
      </items>
    </pivotField>
    <pivotField showAll="0"/>
    <pivotField axis="axisRow" showAll="0" sortType="descending">
      <items count="8">
        <item x="6"/>
        <item x="0"/>
        <item x="4"/>
        <item sd="0" x="2"/>
        <item x="1"/>
        <item x="3"/>
        <item x="5"/>
        <item t="default"/>
      </items>
    </pivotField>
    <pivotField axis="axisCol" showAll="0" defaultSubtotal="0">
      <items count="5">
        <item x="0"/>
        <item h="1" x="1"/>
        <item m="1" x="4"/>
        <item m="1" x="3"/>
        <item m="1" x="2"/>
      </items>
    </pivotField>
    <pivotField dataField="1" showAll="0" defaultSubtotal="0"/>
    <pivotField showAll="0" defaultSubtotal="0"/>
  </pivotFields>
  <rowFields count="1">
    <field x="2"/>
  </rowFields>
  <rowItems count="7">
    <i>
      <x v="1"/>
    </i>
    <i>
      <x v="2"/>
    </i>
    <i>
      <x v="3"/>
    </i>
    <i>
      <x v="4"/>
    </i>
    <i>
      <x v="5"/>
    </i>
    <i>
      <x v="6"/>
    </i>
    <i t="grand">
      <x/>
    </i>
  </rowItems>
  <colFields count="1">
    <field x="3"/>
  </colFields>
  <colItems count="2">
    <i>
      <x/>
    </i>
    <i t="grand">
      <x/>
    </i>
  </colItems>
  <dataFields count="1">
    <dataField name="Recibidos " fld="4" baseField="0" baseItem="0" numFmtId="165"/>
  </dataFields>
  <formats count="20">
    <format dxfId="57">
      <pivotArea type="all" dataOnly="0" outline="0" fieldPosition="0"/>
    </format>
    <format dxfId="56">
      <pivotArea type="all" dataOnly="0" outline="0" fieldPosition="0"/>
    </format>
    <format dxfId="55">
      <pivotArea type="all" dataOnly="0" outline="0" fieldPosition="0"/>
    </format>
    <format dxfId="54">
      <pivotArea type="all" dataOnly="0" outline="0" fieldPosition="0"/>
    </format>
    <format dxfId="53">
      <pivotArea field="0" type="button" dataOnly="0" labelOnly="1" outline="0"/>
    </format>
    <format dxfId="52">
      <pivotArea field="2" type="button" dataOnly="0" labelOnly="1" outline="0" axis="axisRow" fieldPosition="0"/>
    </format>
    <format dxfId="51">
      <pivotArea dataOnly="0" labelOnly="1" grandRow="1" outline="0" fieldPosition="0"/>
    </format>
    <format dxfId="50">
      <pivotArea dataOnly="0" labelOnly="1" grandRow="1" outline="0" fieldPosition="0"/>
    </format>
    <format dxfId="49">
      <pivotArea dataOnly="0" labelOnly="1" grandRow="1" outline="0" fieldPosition="0"/>
    </format>
    <format dxfId="48">
      <pivotArea field="2" type="button" dataOnly="0" labelOnly="1" outline="0" axis="axisRow" fieldPosition="0"/>
    </format>
    <format dxfId="47">
      <pivotArea dataOnly="0" labelOnly="1" fieldPosition="0">
        <references count="1">
          <reference field="2" count="0"/>
        </references>
      </pivotArea>
    </format>
    <format dxfId="46">
      <pivotArea field="2" type="button" dataOnly="0" labelOnly="1" outline="0" axis="axisRow" fieldPosition="0"/>
    </format>
    <format dxfId="45">
      <pivotArea dataOnly="0" labelOnly="1" fieldPosition="0">
        <references count="1">
          <reference field="2" count="0"/>
        </references>
      </pivotArea>
    </format>
    <format dxfId="44">
      <pivotArea outline="0" collapsedLevelsAreSubtotals="1" fieldPosition="0"/>
    </format>
    <format dxfId="43">
      <pivotArea field="2" type="button" dataOnly="0" labelOnly="1" outline="0" axis="axisRow" fieldPosition="0"/>
    </format>
    <format dxfId="42">
      <pivotArea dataOnly="0" labelOnly="1" fieldPosition="0">
        <references count="1">
          <reference field="2" count="0"/>
        </references>
      </pivotArea>
    </format>
    <format dxfId="41">
      <pivotArea dataOnly="0" labelOnly="1" grandRow="1" outline="0" fieldPosition="0"/>
    </format>
    <format dxfId="40">
      <pivotArea dataOnly="0" labelOnly="1" fieldPosition="0">
        <references count="1">
          <reference field="3" count="0"/>
        </references>
      </pivotArea>
    </format>
    <format dxfId="39">
      <pivotArea dataOnly="0" labelOnly="1" grandCol="1" outline="0" fieldPosition="0"/>
    </format>
    <format dxfId="38">
      <pivotArea type="all" dataOnly="0" outline="0" fieldPosition="0"/>
    </format>
  </formats>
  <pivotTableStyleInfo name="PivotStyleLight16" showRowHeaders="1" showColHeaders="1" showRowStripes="0" showColStripes="0" showLastColumn="1"/>
</pivotTableDefinition>
</file>

<file path=xl/pivotTables/pivotTable8.xml><?xml version="1.0" encoding="utf-8"?>
<pivotTableDefinition xmlns="http://schemas.openxmlformats.org/spreadsheetml/2006/main" name="Tabla dinámica2" cacheId="3" applyNumberFormats="0" applyBorderFormats="0" applyFontFormats="0" applyPatternFormats="0" applyAlignmentFormats="0" applyWidthHeightFormats="1" dataCaption="Valores" updatedVersion="4" minRefreshableVersion="3" itemPrintTitles="1" createdVersion="4" indent="0" outline="1" outlineData="1" multipleFieldFilters="0" rowHeaderCaption="Sistema PQRS/Tipología">
  <location ref="B18:J21" firstHeaderRow="1" firstDataRow="2" firstDataCol="1"/>
  <pivotFields count="6">
    <pivotField axis="axisCol" showAll="0">
      <items count="18">
        <item m="1" x="12"/>
        <item x="2"/>
        <item x="3"/>
        <item x="4"/>
        <item x="5"/>
        <item x="6"/>
        <item x="7"/>
        <item m="1" x="13"/>
        <item m="1" x="15"/>
        <item m="1" x="14"/>
        <item m="1" x="9"/>
        <item m="1" x="8"/>
        <item m="1" x="10"/>
        <item m="1" x="11"/>
        <item m="1" x="16"/>
        <item x="0"/>
        <item x="1"/>
        <item t="default"/>
      </items>
    </pivotField>
    <pivotField showAll="0">
      <items count="220">
        <item x="12"/>
        <item m="1" x="149"/>
        <item m="1" x="73"/>
        <item m="1" x="215"/>
        <item m="1" x="193"/>
        <item m="1" x="72"/>
        <item m="1" x="105"/>
        <item m="1" x="59"/>
        <item m="1" x="96"/>
        <item m="1" x="128"/>
        <item m="1" x="108"/>
        <item m="1" x="174"/>
        <item m="1" x="22"/>
        <item m="1" x="172"/>
        <item m="1" x="30"/>
        <item m="1" x="14"/>
        <item m="1" x="129"/>
        <item m="1" x="39"/>
        <item m="1" x="18"/>
        <item m="1" x="95"/>
        <item m="1" x="94"/>
        <item m="1" x="169"/>
        <item m="1" x="88"/>
        <item m="1" x="56"/>
        <item m="1" x="192"/>
        <item m="1" x="77"/>
        <item m="1" x="53"/>
        <item m="1" x="196"/>
        <item m="1" x="147"/>
        <item m="1" x="97"/>
        <item m="1" x="214"/>
        <item m="1" x="26"/>
        <item m="1" x="52"/>
        <item m="1" x="150"/>
        <item m="1" x="177"/>
        <item m="1" x="44"/>
        <item m="1" x="36"/>
        <item m="1" x="205"/>
        <item m="1" x="167"/>
        <item m="1" x="24"/>
        <item m="1" x="57"/>
        <item m="1" x="38"/>
        <item m="1" x="144"/>
        <item m="1" x="70"/>
        <item m="1" x="35"/>
        <item m="1" x="161"/>
        <item m="1" x="198"/>
        <item m="1" x="130"/>
        <item m="1" x="55"/>
        <item m="1" x="164"/>
        <item m="1" x="124"/>
        <item m="1" x="134"/>
        <item m="1" x="148"/>
        <item m="1" x="19"/>
        <item m="1" x="135"/>
        <item m="1" x="25"/>
        <item m="1" x="27"/>
        <item m="1" x="28"/>
        <item m="1" x="31"/>
        <item m="1" x="176"/>
        <item m="1" x="33"/>
        <item m="1" x="81"/>
        <item m="1" x="82"/>
        <item m="1" x="185"/>
        <item m="1" x="121"/>
        <item m="1" x="137"/>
        <item m="1" x="41"/>
        <item m="1" x="43"/>
        <item m="1" x="45"/>
        <item m="1" x="207"/>
        <item m="1" x="48"/>
        <item m="1" x="49"/>
        <item m="1" x="114"/>
        <item m="1" x="152"/>
        <item m="1" x="122"/>
        <item m="1" x="58"/>
        <item m="1" x="206"/>
        <item m="1" x="101"/>
        <item m="1" x="66"/>
        <item m="1" x="67"/>
        <item m="1" x="68"/>
        <item m="1" x="139"/>
        <item m="1" x="69"/>
        <item m="1" x="63"/>
        <item m="1" x="109"/>
        <item m="1" x="71"/>
        <item m="1" x="15"/>
        <item m="1" x="143"/>
        <item m="1" x="74"/>
        <item m="1" x="76"/>
        <item m="1" x="199"/>
        <item m="1" x="211"/>
        <item m="1" x="16"/>
        <item m="1" x="83"/>
        <item m="1" x="85"/>
        <item m="1" x="160"/>
        <item m="1" x="165"/>
        <item m="1" x="93"/>
        <item m="1" x="127"/>
        <item m="1" x="99"/>
        <item m="1" x="100"/>
        <item m="1" x="37"/>
        <item m="1" x="216"/>
        <item m="1" x="102"/>
        <item m="1" x="103"/>
        <item m="1" x="104"/>
        <item m="1" x="106"/>
        <item m="1" x="107"/>
        <item m="1" x="136"/>
        <item m="1" x="111"/>
        <item m="1" x="113"/>
        <item m="1" x="75"/>
        <item m="1" x="117"/>
        <item m="1" x="87"/>
        <item m="1" x="118"/>
        <item m="1" x="119"/>
        <item m="1" x="120"/>
        <item m="1" x="112"/>
        <item m="1" x="158"/>
        <item m="1" x="200"/>
        <item m="1" x="159"/>
        <item m="1" x="61"/>
        <item m="1" x="141"/>
        <item m="1" x="84"/>
        <item m="1" x="217"/>
        <item m="1" x="125"/>
        <item m="1" x="65"/>
        <item m="1" x="163"/>
        <item m="1" x="132"/>
        <item m="1" x="133"/>
        <item m="1" x="180"/>
        <item m="1" x="208"/>
        <item m="1" x="188"/>
        <item m="1" x="170"/>
        <item m="1" x="140"/>
        <item m="1" x="197"/>
        <item m="1" x="171"/>
        <item m="1" x="145"/>
        <item m="1" x="146"/>
        <item m="1" x="178"/>
        <item m="1" x="91"/>
        <item m="1" x="90"/>
        <item m="1" x="89"/>
        <item m="1" x="153"/>
        <item m="1" x="154"/>
        <item m="1" x="155"/>
        <item m="1" x="157"/>
        <item m="1" x="190"/>
        <item m="1" x="187"/>
        <item m="1" x="40"/>
        <item m="1" x="60"/>
        <item m="1" x="110"/>
        <item m="1" x="166"/>
        <item m="1" x="168"/>
        <item m="1" x="42"/>
        <item m="1" x="32"/>
        <item m="1" x="175"/>
        <item m="1" x="179"/>
        <item m="1" x="162"/>
        <item m="1" x="80"/>
        <item m="1" x="181"/>
        <item m="1" x="182"/>
        <item m="1" x="29"/>
        <item m="1" x="183"/>
        <item m="1" x="186"/>
        <item m="1" x="62"/>
        <item m="1" x="54"/>
        <item m="1" x="79"/>
        <item m="1" x="138"/>
        <item m="1" x="34"/>
        <item m="1" x="123"/>
        <item m="1" x="189"/>
        <item m="1" x="209"/>
        <item m="1" x="191"/>
        <item m="1" x="194"/>
        <item m="1" x="195"/>
        <item m="1" x="50"/>
        <item m="1" x="218"/>
        <item m="1" x="78"/>
        <item m="1" x="201"/>
        <item m="1" x="202"/>
        <item m="1" x="203"/>
        <item m="1" x="204"/>
        <item m="1" x="64"/>
        <item m="1" x="210"/>
        <item m="1" x="86"/>
        <item m="1" x="17"/>
        <item m="1" x="213"/>
        <item m="1" x="47"/>
        <item m="1" x="131"/>
        <item m="1" x="115"/>
        <item x="7"/>
        <item x="0"/>
        <item m="1" x="126"/>
        <item m="1" x="13"/>
        <item x="4"/>
        <item m="1" x="20"/>
        <item x="8"/>
        <item m="1" x="21"/>
        <item m="1" x="173"/>
        <item m="1" x="51"/>
        <item m="1" x="46"/>
        <item m="1" x="142"/>
        <item m="1" x="98"/>
        <item m="1" x="23"/>
        <item x="10"/>
        <item m="1" x="151"/>
        <item m="1" x="116"/>
        <item m="1" x="184"/>
        <item m="1" x="156"/>
        <item m="1" x="92"/>
        <item x="5"/>
        <item x="11"/>
        <item x="2"/>
        <item m="1" x="212"/>
        <item x="1"/>
        <item x="6"/>
        <item x="3"/>
        <item x="9"/>
        <item t="default"/>
      </items>
    </pivotField>
    <pivotField showAll="0"/>
    <pivotField axis="axisRow" showAll="0" defaultSubtotal="0">
      <items count="3">
        <item x="0"/>
        <item m="1" x="2"/>
        <item h="1" x="1"/>
      </items>
    </pivotField>
    <pivotField dataField="1" showAll="0" defaultSubtotal="0"/>
    <pivotField showAll="0" defaultSubtotal="0"/>
  </pivotFields>
  <rowFields count="1">
    <field x="3"/>
  </rowFields>
  <rowItems count="2">
    <i>
      <x/>
    </i>
    <i t="grand">
      <x/>
    </i>
  </rowItems>
  <colFields count="1">
    <field x="0"/>
  </colFields>
  <colItems count="8">
    <i>
      <x v="1"/>
    </i>
    <i>
      <x v="2"/>
    </i>
    <i>
      <x v="3"/>
    </i>
    <i>
      <x v="4"/>
    </i>
    <i>
      <x v="5"/>
    </i>
    <i>
      <x v="15"/>
    </i>
    <i>
      <x v="16"/>
    </i>
    <i t="grand">
      <x/>
    </i>
  </colItems>
  <dataFields count="1">
    <dataField name="Solucionados " fld="4" baseField="0" baseItem="0"/>
  </dataFields>
  <formats count="17">
    <format dxfId="37">
      <pivotArea type="all" dataOnly="0" outline="0" fieldPosition="0"/>
    </format>
    <format dxfId="36">
      <pivotArea type="all" dataOnly="0" outline="0" fieldPosition="0"/>
    </format>
    <format dxfId="35">
      <pivotArea type="all" dataOnly="0" outline="0" fieldPosition="0"/>
    </format>
    <format dxfId="34">
      <pivotArea type="all" dataOnly="0" outline="0" fieldPosition="0"/>
    </format>
    <format dxfId="33">
      <pivotArea field="0" type="button" dataOnly="0" labelOnly="1" outline="0" axis="axisCol" fieldPosition="0"/>
    </format>
    <format dxfId="32">
      <pivotArea dataOnly="0" labelOnly="1" grandRow="1" outline="0" fieldPosition="0"/>
    </format>
    <format dxfId="31">
      <pivotArea dataOnly="0" labelOnly="1" grandRow="1" outline="0" fieldPosition="0"/>
    </format>
    <format dxfId="30">
      <pivotArea field="1" type="button" dataOnly="0" labelOnly="1" outline="0"/>
    </format>
    <format dxfId="29">
      <pivotArea dataOnly="0" labelOnly="1" grandRow="1" outline="0" fieldPosition="0"/>
    </format>
    <format dxfId="28">
      <pivotArea dataOnly="0" labelOnly="1" fieldPosition="0">
        <references count="1">
          <reference field="0" count="0"/>
        </references>
      </pivotArea>
    </format>
    <format dxfId="27">
      <pivotArea dataOnly="0" labelOnly="1" grandCol="1" outline="0" fieldPosition="0"/>
    </format>
    <format dxfId="26">
      <pivotArea dataOnly="0" labelOnly="1" fieldPosition="0">
        <references count="1">
          <reference field="0" count="0"/>
        </references>
      </pivotArea>
    </format>
    <format dxfId="25">
      <pivotArea dataOnly="0" labelOnly="1" grandCol="1" outline="0" fieldPosition="0"/>
    </format>
    <format dxfId="24">
      <pivotArea type="origin" dataOnly="0" labelOnly="1" outline="0" fieldPosition="0"/>
    </format>
    <format dxfId="23">
      <pivotArea field="0" type="button" dataOnly="0" labelOnly="1" outline="0" axis="axisCol" fieldPosition="0"/>
    </format>
    <format dxfId="22">
      <pivotArea type="topRight" dataOnly="0" labelOnly="1" outline="0" fieldPosition="0"/>
    </format>
    <format dxfId="21">
      <pivotArea type="topRight" dataOnly="0" labelOnly="1" outline="0" offset="H1" fieldPosition="0"/>
    </format>
  </formats>
  <pivotTableStyleInfo name="PivotStyleLight16" showRowHeaders="1" showColHeaders="1" showRowStripes="0" showColStripes="0" showLastColumn="1"/>
</pivotTableDefinition>
</file>

<file path=xl/pivotTables/pivotTable9.xml><?xml version="1.0" encoding="utf-8"?>
<pivotTableDefinition xmlns="http://schemas.openxmlformats.org/spreadsheetml/2006/main" name="Tabla dinámica2" cacheId="2"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1" rowHeaderCaption="Asunto o Subtema">
  <location ref="B22:K30" firstHeaderRow="1" firstDataRow="2" firstDataCol="1"/>
  <pivotFields count="6">
    <pivotField axis="axisCol" showAll="0" sortType="descending">
      <items count="14">
        <item m="1" x="9"/>
        <item x="2"/>
        <item x="3"/>
        <item x="4"/>
        <item x="5"/>
        <item x="6"/>
        <item x="7"/>
        <item m="1" x="10"/>
        <item m="1" x="12"/>
        <item m="1" x="11"/>
        <item m="1" x="8"/>
        <item x="0"/>
        <item x="1"/>
        <item t="default"/>
      </items>
      <autoSortScope>
        <pivotArea dataOnly="0" outline="0" fieldPosition="0">
          <references count="1">
            <reference field="4294967294" count="1" selected="0">
              <x v="0"/>
            </reference>
          </references>
        </pivotArea>
      </autoSortScope>
    </pivotField>
    <pivotField axis="axisRow" showAll="0" measureFilter="1" sortType="descending">
      <items count="136">
        <item x="9"/>
        <item m="1" x="97"/>
        <item m="1" x="54"/>
        <item m="1" x="133"/>
        <item m="1" x="122"/>
        <item m="1" x="53"/>
        <item m="1" x="72"/>
        <item m="1" x="46"/>
        <item m="1" x="68"/>
        <item m="1" x="86"/>
        <item m="1" x="73"/>
        <item m="1" x="112"/>
        <item m="1" x="19"/>
        <item m="1" x="110"/>
        <item m="1" x="26"/>
        <item m="1" x="14"/>
        <item m="1" x="87"/>
        <item m="1" x="30"/>
        <item m="1" x="16"/>
        <item m="1" x="67"/>
        <item m="1" x="66"/>
        <item m="1" x="109"/>
        <item m="1" x="62"/>
        <item m="1" x="43"/>
        <item m="1" x="121"/>
        <item m="1" x="55"/>
        <item m="1" x="39"/>
        <item m="1" x="123"/>
        <item m="1" x="96"/>
        <item m="1" x="69"/>
        <item m="1" x="132"/>
        <item m="1" x="23"/>
        <item m="1" x="38"/>
        <item m="1" x="98"/>
        <item m="1" x="114"/>
        <item m="1" x="35"/>
        <item m="1" x="28"/>
        <item m="1" x="128"/>
        <item m="1" x="108"/>
        <item m="1" x="22"/>
        <item m="1" x="45"/>
        <item m="1" x="29"/>
        <item m="1" x="93"/>
        <item m="1" x="51"/>
        <item m="1" x="27"/>
        <item m="1" x="106"/>
        <item m="1" x="125"/>
        <item m="1" x="31"/>
        <item m="1" x="101"/>
        <item m="1" x="11"/>
        <item m="1" x="75"/>
        <item m="1" x="124"/>
        <item m="1" x="34"/>
        <item m="1" x="44"/>
        <item m="1" x="94"/>
        <item m="1" x="105"/>
        <item m="1" x="15"/>
        <item m="1" x="79"/>
        <item m="1" x="47"/>
        <item m="1" x="24"/>
        <item m="1" x="74"/>
        <item m="1" x="103"/>
        <item m="1" x="57"/>
        <item m="1" x="129"/>
        <item m="1" x="42"/>
        <item m="1" x="119"/>
        <item m="1" x="58"/>
        <item m="1" x="116"/>
        <item m="1" x="91"/>
        <item m="1" x="56"/>
        <item m="1" x="82"/>
        <item m="1" x="49"/>
        <item m="1" x="95"/>
        <item m="1" x="64"/>
        <item m="1" x="134"/>
        <item m="1" x="41"/>
        <item m="1" x="127"/>
        <item m="1" x="21"/>
        <item m="1" x="83"/>
        <item m="1" x="131"/>
        <item m="1" x="77"/>
        <item m="1" x="118"/>
        <item m="1" x="50"/>
        <item m="1" x="59"/>
        <item m="1" x="61"/>
        <item m="1" x="126"/>
        <item m="1" x="115"/>
        <item m="1" x="48"/>
        <item m="1" x="113"/>
        <item m="1" x="84"/>
        <item m="1" x="12"/>
        <item m="1" x="99"/>
        <item m="1" x="40"/>
        <item m="1" x="89"/>
        <item m="1" x="76"/>
        <item m="1" x="120"/>
        <item m="1" x="63"/>
        <item m="1" x="60"/>
        <item m="1" x="104"/>
        <item m="1" x="107"/>
        <item m="1" x="71"/>
        <item m="1" x="52"/>
        <item m="1" x="33"/>
        <item m="1" x="25"/>
        <item m="1" x="13"/>
        <item m="1" x="78"/>
        <item x="0"/>
        <item m="1" x="80"/>
        <item m="1" x="85"/>
        <item m="1" x="37"/>
        <item m="1" x="10"/>
        <item x="3"/>
        <item m="1" x="18"/>
        <item m="1" x="111"/>
        <item m="1" x="36"/>
        <item m="1" x="92"/>
        <item m="1" x="70"/>
        <item m="1" x="20"/>
        <item m="1" x="88"/>
        <item m="1" x="100"/>
        <item m="1" x="17"/>
        <item m="1" x="130"/>
        <item m="1" x="81"/>
        <item m="1" x="117"/>
        <item m="1" x="90"/>
        <item m="1" x="102"/>
        <item m="1" x="65"/>
        <item x="4"/>
        <item x="2"/>
        <item x="6"/>
        <item x="8"/>
        <item x="1"/>
        <item m="1" x="32"/>
        <item x="7"/>
        <item x="5"/>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7">
    <i>
      <x v="111"/>
    </i>
    <i>
      <x v="133"/>
    </i>
    <i>
      <x v="129"/>
    </i>
    <i>
      <x v="134"/>
    </i>
    <i>
      <x v="106"/>
    </i>
    <i>
      <x v="128"/>
    </i>
    <i t="grand">
      <x/>
    </i>
  </rowItems>
  <colFields count="1">
    <field x="0"/>
  </colFields>
  <colItems count="9">
    <i>
      <x v="12"/>
    </i>
    <i>
      <x v="11"/>
    </i>
    <i>
      <x v="5"/>
    </i>
    <i>
      <x v="1"/>
    </i>
    <i>
      <x v="4"/>
    </i>
    <i>
      <x v="3"/>
    </i>
    <i>
      <x v="2"/>
    </i>
    <i>
      <x v="6"/>
    </i>
    <i t="grand">
      <x/>
    </i>
  </colItems>
  <dataFields count="1">
    <dataField name="Top 5 de Requerimientos" fld="4" baseField="0" baseItem="0" numFmtId="165"/>
  </dataFields>
  <formats count="21">
    <format dxfId="20">
      <pivotArea type="all" dataOnly="0" outline="0" fieldPosition="0"/>
    </format>
    <format dxfId="19">
      <pivotArea type="all" dataOnly="0" outline="0" fieldPosition="0"/>
    </format>
    <format dxfId="18">
      <pivotArea type="all" dataOnly="0" outline="0" fieldPosition="0"/>
    </format>
    <format dxfId="17">
      <pivotArea type="all" dataOnly="0" outline="0" fieldPosition="0"/>
    </format>
    <format dxfId="16">
      <pivotArea field="0" type="button" dataOnly="0" labelOnly="1" outline="0" axis="axisCol" fieldPosition="0"/>
    </format>
    <format dxfId="15">
      <pivotArea dataOnly="0" labelOnly="1" grandRow="1" outline="0" fieldPosition="0"/>
    </format>
    <format dxfId="14">
      <pivotArea dataOnly="0" labelOnly="1" grandRow="1" outline="0" fieldPosition="0"/>
    </format>
    <format dxfId="13">
      <pivotArea field="1" type="button" dataOnly="0" labelOnly="1" outline="0" axis="axisRow" fieldPosition="0"/>
    </format>
    <format dxfId="12">
      <pivotArea dataOnly="0" labelOnly="1" grandRow="1" outline="0" fieldPosition="0"/>
    </format>
    <format dxfId="11">
      <pivotArea dataOnly="0" labelOnly="1" fieldPosition="0">
        <references count="1">
          <reference field="1" count="5">
            <x v="0"/>
            <x v="5"/>
            <x v="11"/>
            <x v="24"/>
            <x v="28"/>
          </reference>
        </references>
      </pivotArea>
    </format>
    <format dxfId="10">
      <pivotArea dataOnly="0" labelOnly="1" fieldPosition="0">
        <references count="1">
          <reference field="0" count="0"/>
        </references>
      </pivotArea>
    </format>
    <format dxfId="9">
      <pivotArea dataOnly="0" labelOnly="1" grandCol="1" outline="0" fieldPosition="0"/>
    </format>
    <format dxfId="8">
      <pivotArea dataOnly="0" labelOnly="1" fieldPosition="0">
        <references count="1">
          <reference field="0" count="0"/>
        </references>
      </pivotArea>
    </format>
    <format dxfId="7">
      <pivotArea dataOnly="0" labelOnly="1" grandCol="1" outline="0" fieldPosition="0"/>
    </format>
    <format dxfId="6">
      <pivotArea dataOnly="0" labelOnly="1" fieldPosition="0">
        <references count="1">
          <reference field="1" count="4">
            <x v="5"/>
            <x v="7"/>
            <x v="10"/>
            <x v="16"/>
          </reference>
        </references>
      </pivotArea>
    </format>
    <format dxfId="5">
      <pivotArea grandCol="1" outline="0" collapsedLevelsAreSubtotals="1" fieldPosition="0"/>
    </format>
    <format dxfId="4">
      <pivotArea outline="0" collapsedLevelsAreSubtotals="1" fieldPosition="0"/>
    </format>
    <format dxfId="3">
      <pivotArea dataOnly="0" labelOnly="1" fieldPosition="0">
        <references count="1">
          <reference field="1" count="5">
            <x v="5"/>
            <x v="9"/>
            <x v="10"/>
            <x v="11"/>
            <x v="16"/>
          </reference>
        </references>
      </pivotArea>
    </format>
    <format dxfId="2">
      <pivotArea type="origin" dataOnly="0" labelOnly="1" outline="0" fieldPosition="0"/>
    </format>
    <format dxfId="1">
      <pivotArea grandRow="1" outline="0" collapsedLevelsAreSubtotals="1" fieldPosition="0"/>
    </format>
    <format dxfId="0">
      <pivotArea dataOnly="0" labelOnly="1" grandRow="1" outline="0" fieldPosition="0"/>
    </format>
  </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3.bin"/><Relationship Id="rId1" Type="http://schemas.openxmlformats.org/officeDocument/2006/relationships/pivotTable" Target="../pivotTables/pivotTable7.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4.bin"/><Relationship Id="rId1" Type="http://schemas.openxmlformats.org/officeDocument/2006/relationships/pivotTable" Target="../pivotTables/pivotTable8.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5.bin"/><Relationship Id="rId1" Type="http://schemas.openxmlformats.org/officeDocument/2006/relationships/pivotTable" Target="../pivotTables/pivotTable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G13" sqref="G13"/>
    </sheetView>
  </sheetViews>
  <sheetFormatPr baseColWidth="10" defaultRowHeight="15"/>
  <cols>
    <col min="1" max="1" width="13.7109375" customWidth="1"/>
    <col min="2" max="2" width="16.140625" customWidth="1"/>
    <col min="3" max="3" width="34.140625" customWidth="1"/>
    <col min="4" max="4" width="18.85546875" customWidth="1"/>
  </cols>
  <sheetData>
    <row r="1" spans="1:4">
      <c r="C1" s="29"/>
    </row>
    <row r="2" spans="1:4">
      <c r="A2" s="28" t="s">
        <v>8</v>
      </c>
      <c r="B2" s="28" t="s">
        <v>5</v>
      </c>
      <c r="C2" s="30" t="s">
        <v>15</v>
      </c>
      <c r="D2" s="28" t="s">
        <v>33</v>
      </c>
    </row>
    <row r="3" spans="1:4">
      <c r="A3" s="28" t="s">
        <v>9</v>
      </c>
      <c r="B3" s="28" t="s">
        <v>55</v>
      </c>
      <c r="C3" s="30" t="s">
        <v>1</v>
      </c>
      <c r="D3" s="28" t="s">
        <v>34</v>
      </c>
    </row>
    <row r="4" spans="1:4">
      <c r="A4" s="28" t="s">
        <v>10</v>
      </c>
      <c r="B4" s="29" t="s">
        <v>7</v>
      </c>
      <c r="C4" s="30" t="s">
        <v>16</v>
      </c>
      <c r="D4" s="28" t="s">
        <v>35</v>
      </c>
    </row>
    <row r="5" spans="1:4">
      <c r="A5" s="28" t="s">
        <v>11</v>
      </c>
      <c r="B5" s="28"/>
      <c r="C5" s="30" t="s">
        <v>17</v>
      </c>
      <c r="D5" s="28" t="s">
        <v>36</v>
      </c>
    </row>
    <row r="6" spans="1:4">
      <c r="A6" s="28" t="s">
        <v>12</v>
      </c>
      <c r="B6" s="28"/>
      <c r="C6" s="30" t="s">
        <v>30</v>
      </c>
      <c r="D6" s="28" t="s">
        <v>24</v>
      </c>
    </row>
    <row r="7" spans="1:4">
      <c r="A7" s="28" t="s">
        <v>54</v>
      </c>
      <c r="B7" s="28"/>
      <c r="C7" s="30" t="s">
        <v>31</v>
      </c>
      <c r="D7" s="28" t="s">
        <v>37</v>
      </c>
    </row>
    <row r="8" spans="1:4">
      <c r="A8" s="28" t="s">
        <v>13</v>
      </c>
      <c r="B8" s="28"/>
      <c r="C8" s="30" t="s">
        <v>19</v>
      </c>
      <c r="D8" s="28" t="s">
        <v>38</v>
      </c>
    </row>
    <row r="9" spans="1:4">
      <c r="A9" s="30" t="s">
        <v>22</v>
      </c>
      <c r="B9" s="28"/>
      <c r="C9" s="30" t="s">
        <v>21</v>
      </c>
      <c r="D9" s="28" t="s">
        <v>39</v>
      </c>
    </row>
    <row r="10" spans="1:4">
      <c r="A10" s="29" t="s">
        <v>6</v>
      </c>
      <c r="B10" s="28"/>
      <c r="C10" s="30" t="s">
        <v>20</v>
      </c>
      <c r="D10" s="28" t="s">
        <v>40</v>
      </c>
    </row>
    <row r="11" spans="1:4">
      <c r="A11" s="28"/>
      <c r="B11" s="28"/>
      <c r="C11" s="30" t="s">
        <v>18</v>
      </c>
      <c r="D11" s="28" t="s">
        <v>41</v>
      </c>
    </row>
    <row r="12" spans="1:4">
      <c r="A12" s="28"/>
      <c r="B12" s="28"/>
      <c r="C12" s="30" t="s">
        <v>22</v>
      </c>
      <c r="D12" s="28" t="s">
        <v>42</v>
      </c>
    </row>
    <row r="13" spans="1:4">
      <c r="A13" s="28"/>
      <c r="B13" s="28"/>
      <c r="C13" s="29" t="s">
        <v>14</v>
      </c>
      <c r="D13" s="28" t="s">
        <v>43</v>
      </c>
    </row>
    <row r="14" spans="1:4">
      <c r="A14" s="28"/>
      <c r="B14" s="28"/>
      <c r="C14" s="28"/>
      <c r="D14" s="28" t="s">
        <v>44</v>
      </c>
    </row>
    <row r="15" spans="1:4">
      <c r="A15" s="28"/>
      <c r="B15" s="28"/>
      <c r="C15" s="28"/>
      <c r="D15" s="28" t="s">
        <v>45</v>
      </c>
    </row>
    <row r="16" spans="1:4">
      <c r="A16" s="28"/>
      <c r="B16" s="28"/>
      <c r="C16" s="28"/>
      <c r="D16" s="28" t="s">
        <v>46</v>
      </c>
    </row>
    <row r="17" spans="1:4">
      <c r="A17" s="28"/>
      <c r="B17" s="28"/>
      <c r="C17" s="28"/>
      <c r="D17" s="28" t="s">
        <v>47</v>
      </c>
    </row>
    <row r="18" spans="1:4">
      <c r="A18" s="28"/>
      <c r="B18" s="28"/>
      <c r="C18" s="28"/>
      <c r="D18" s="28" t="s">
        <v>48</v>
      </c>
    </row>
    <row r="19" spans="1:4">
      <c r="A19" s="28"/>
      <c r="B19" s="28"/>
      <c r="C19" s="28"/>
      <c r="D19" s="28" t="s">
        <v>49</v>
      </c>
    </row>
    <row r="20" spans="1:4">
      <c r="A20" s="28"/>
      <c r="B20" s="28"/>
      <c r="C20" s="28"/>
      <c r="D20" s="28" t="s">
        <v>50</v>
      </c>
    </row>
    <row r="21" spans="1:4">
      <c r="A21" s="28"/>
      <c r="B21" s="28"/>
      <c r="C21" s="28"/>
      <c r="D21" s="28" t="s">
        <v>51</v>
      </c>
    </row>
    <row r="22" spans="1:4">
      <c r="A22" s="28"/>
      <c r="D22" s="29" t="s">
        <v>32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1"/>
  <sheetViews>
    <sheetView topLeftCell="A7" zoomScale="85" zoomScaleNormal="85" zoomScalePageLayoutView="90" workbookViewId="0">
      <selection activeCell="C25" sqref="C25"/>
    </sheetView>
  </sheetViews>
  <sheetFormatPr baseColWidth="10" defaultColWidth="0" defaultRowHeight="15" zeroHeight="1"/>
  <cols>
    <col min="1" max="1" width="5.7109375" style="8" customWidth="1"/>
    <col min="2" max="2" width="17.28515625" style="13" customWidth="1"/>
    <col min="3" max="3" width="19.28515625" style="8" customWidth="1"/>
    <col min="4" max="4" width="22.85546875" style="8" customWidth="1"/>
    <col min="5" max="5" width="20.28515625" style="8" customWidth="1"/>
    <col min="6" max="6" width="19" style="8" customWidth="1"/>
    <col min="7" max="7" width="10.42578125" style="8" customWidth="1"/>
    <col min="8" max="8" width="3.140625" style="8" customWidth="1"/>
    <col min="9" max="16" width="1.85546875" style="8" customWidth="1"/>
    <col min="17" max="16384" width="1.85546875" style="8" hidden="1"/>
  </cols>
  <sheetData>
    <row r="1" spans="2:7" ht="15" customHeight="1">
      <c r="B1" s="86" t="s">
        <v>53</v>
      </c>
      <c r="C1" s="86"/>
      <c r="D1" s="86"/>
      <c r="E1" s="86"/>
      <c r="F1" s="86"/>
      <c r="G1" s="86"/>
    </row>
    <row r="2" spans="2:7">
      <c r="B2" s="86"/>
      <c r="C2" s="86"/>
      <c r="D2" s="86"/>
      <c r="E2" s="86"/>
      <c r="F2" s="86"/>
      <c r="G2" s="86"/>
    </row>
    <row r="3" spans="2:7" ht="15" customHeight="1">
      <c r="B3" s="87" t="s">
        <v>81</v>
      </c>
      <c r="C3" s="88"/>
      <c r="D3" s="88"/>
      <c r="E3" s="88" t="s">
        <v>82</v>
      </c>
      <c r="F3" s="88"/>
      <c r="G3" s="98"/>
    </row>
    <row r="4" spans="2:7">
      <c r="B4" s="64" t="s">
        <v>27</v>
      </c>
      <c r="C4" s="14">
        <v>42401</v>
      </c>
      <c r="D4" s="14">
        <v>42429</v>
      </c>
      <c r="E4" s="15"/>
      <c r="F4" s="15"/>
      <c r="G4" s="16"/>
    </row>
    <row r="5" spans="2:7">
      <c r="B5" s="22"/>
      <c r="C5" s="23"/>
      <c r="D5" s="23"/>
      <c r="E5" s="19"/>
      <c r="F5" s="19"/>
      <c r="G5" s="19"/>
    </row>
    <row r="6" spans="2:7">
      <c r="B6" s="37"/>
      <c r="C6" s="37"/>
      <c r="D6" s="37"/>
      <c r="E6" s="37"/>
      <c r="F6" s="37"/>
      <c r="G6" s="37"/>
    </row>
    <row r="7" spans="2:7">
      <c r="B7" s="37"/>
      <c r="C7" s="37"/>
      <c r="D7" s="37"/>
      <c r="E7" s="37"/>
      <c r="F7" s="37"/>
      <c r="G7" s="37"/>
    </row>
    <row r="8" spans="2:7">
      <c r="B8" s="37"/>
      <c r="C8" s="37"/>
      <c r="D8" s="37"/>
      <c r="E8" s="37"/>
      <c r="F8" s="37"/>
      <c r="G8" s="37"/>
    </row>
    <row r="9" spans="2:7">
      <c r="B9" s="37"/>
      <c r="C9" s="37"/>
      <c r="D9" s="37"/>
      <c r="E9" s="37"/>
      <c r="F9" s="37"/>
      <c r="G9" s="37"/>
    </row>
    <row r="10" spans="2:7">
      <c r="B10" s="37"/>
      <c r="C10" s="37"/>
      <c r="D10" s="37"/>
      <c r="E10" s="37"/>
      <c r="F10" s="37"/>
      <c r="G10" s="37"/>
    </row>
    <row r="11" spans="2:7">
      <c r="B11" s="37"/>
      <c r="C11" s="37"/>
      <c r="D11" s="37"/>
      <c r="E11" s="37"/>
      <c r="F11" s="37"/>
      <c r="G11" s="37"/>
    </row>
    <row r="12" spans="2:7">
      <c r="B12" s="37"/>
      <c r="C12" s="37"/>
      <c r="D12" s="37"/>
      <c r="E12" s="37"/>
      <c r="F12" s="37"/>
      <c r="G12" s="37"/>
    </row>
    <row r="13" spans="2:7">
      <c r="B13" s="37"/>
      <c r="C13" s="37"/>
      <c r="D13" s="37"/>
      <c r="E13" s="37"/>
      <c r="F13" s="37"/>
      <c r="G13" s="37"/>
    </row>
    <row r="14" spans="2:7">
      <c r="B14" s="37"/>
      <c r="C14" s="37"/>
      <c r="D14" s="37"/>
      <c r="E14" s="37"/>
      <c r="F14" s="37"/>
      <c r="G14" s="37"/>
    </row>
    <row r="15" spans="2:7">
      <c r="B15" s="37"/>
      <c r="C15" s="37"/>
      <c r="D15" s="37"/>
      <c r="E15" s="37"/>
      <c r="F15" s="37"/>
      <c r="G15" s="37"/>
    </row>
    <row r="16" spans="2:7">
      <c r="B16" s="37"/>
      <c r="C16" s="37"/>
      <c r="D16" s="37"/>
      <c r="E16" s="37"/>
      <c r="F16" s="37"/>
      <c r="G16" s="37"/>
    </row>
    <row r="17" spans="2:8">
      <c r="B17" s="37"/>
      <c r="C17" s="37"/>
      <c r="D17" s="37"/>
      <c r="E17" s="37"/>
      <c r="F17" s="37"/>
      <c r="G17" s="37"/>
    </row>
    <row r="18" spans="2:8">
      <c r="B18" s="50"/>
      <c r="D18" s="24" t="s">
        <v>63</v>
      </c>
      <c r="E18" s="61">
        <f>GETPIVOTDATA("Recibidos",$C$21)</f>
        <v>26</v>
      </c>
      <c r="F18" s="37"/>
      <c r="G18" s="37"/>
    </row>
    <row r="19" spans="2:8">
      <c r="B19" s="37"/>
      <c r="C19" s="37"/>
      <c r="D19" s="37"/>
      <c r="E19" s="37"/>
      <c r="F19" s="45"/>
      <c r="G19" s="45"/>
    </row>
    <row r="20" spans="2:8">
      <c r="B20" s="8"/>
      <c r="C20" s="62" t="s">
        <v>71</v>
      </c>
      <c r="D20" s="62"/>
      <c r="E20" s="57"/>
      <c r="F20" s="57"/>
      <c r="G20" s="57"/>
      <c r="H20" s="57"/>
    </row>
    <row r="21" spans="2:8">
      <c r="B21" s="8"/>
      <c r="C21" s="26" t="s">
        <v>25</v>
      </c>
      <c r="D21" s="26" t="s">
        <v>70</v>
      </c>
      <c r="E21" s="9"/>
      <c r="F21"/>
    </row>
    <row r="22" spans="2:8">
      <c r="B22" s="8"/>
      <c r="C22" s="53" t="s">
        <v>52</v>
      </c>
      <c r="D22" s="52" t="s">
        <v>5</v>
      </c>
      <c r="E22" s="52" t="s">
        <v>23</v>
      </c>
      <c r="F22"/>
    </row>
    <row r="23" spans="2:8">
      <c r="B23" s="8"/>
      <c r="C23" s="54" t="s">
        <v>56</v>
      </c>
      <c r="D23" s="52">
        <v>4</v>
      </c>
      <c r="E23" s="52">
        <v>4</v>
      </c>
      <c r="F23"/>
    </row>
    <row r="24" spans="2:8">
      <c r="B24" s="8"/>
      <c r="C24" s="54" t="s">
        <v>95</v>
      </c>
      <c r="D24" s="52">
        <v>1</v>
      </c>
      <c r="E24" s="52">
        <v>1</v>
      </c>
      <c r="F24"/>
    </row>
    <row r="25" spans="2:8">
      <c r="B25" s="8"/>
      <c r="C25" s="54" t="s">
        <v>92</v>
      </c>
      <c r="D25" s="52">
        <v>2</v>
      </c>
      <c r="E25" s="52">
        <v>2</v>
      </c>
      <c r="F25"/>
    </row>
    <row r="26" spans="2:8">
      <c r="B26" s="8"/>
      <c r="C26" s="54" t="s">
        <v>57</v>
      </c>
      <c r="D26" s="52">
        <v>15</v>
      </c>
      <c r="E26" s="52">
        <v>15</v>
      </c>
      <c r="F26"/>
    </row>
    <row r="27" spans="2:8">
      <c r="B27" s="8"/>
      <c r="C27" s="54" t="s">
        <v>58</v>
      </c>
      <c r="D27" s="52">
        <v>3</v>
      </c>
      <c r="E27" s="52">
        <v>3</v>
      </c>
      <c r="F27"/>
    </row>
    <row r="28" spans="2:8">
      <c r="B28" s="8"/>
      <c r="C28" s="54" t="s">
        <v>100</v>
      </c>
      <c r="D28" s="52">
        <v>1</v>
      </c>
      <c r="E28" s="52">
        <v>1</v>
      </c>
      <c r="F28"/>
    </row>
    <row r="29" spans="2:8">
      <c r="B29" s="8"/>
      <c r="C29" s="55" t="s">
        <v>23</v>
      </c>
      <c r="D29" s="52">
        <v>26</v>
      </c>
      <c r="E29" s="52">
        <v>26</v>
      </c>
      <c r="F29"/>
    </row>
    <row r="30" spans="2:8">
      <c r="B30" s="8"/>
      <c r="F30"/>
    </row>
    <row r="31" spans="2:8" ht="15" customHeight="1">
      <c r="B31" s="8"/>
      <c r="F31" s="51"/>
      <c r="G31" s="51"/>
      <c r="H31" s="51"/>
    </row>
    <row r="32" spans="2:8">
      <c r="B32" s="8"/>
      <c r="C32" s="65" t="s">
        <v>64</v>
      </c>
      <c r="D32" s="51"/>
      <c r="F32" s="51"/>
      <c r="G32" s="51"/>
    </row>
    <row r="33" spans="2:7">
      <c r="B33" s="8"/>
      <c r="D33" s="51"/>
      <c r="F33" s="51"/>
      <c r="G33" s="51"/>
    </row>
    <row r="34" spans="2:7" ht="15" customHeight="1">
      <c r="B34" s="8"/>
      <c r="C34" s="89" t="s">
        <v>105</v>
      </c>
      <c r="D34" s="90"/>
      <c r="E34" s="90"/>
      <c r="F34" s="91"/>
      <c r="G34" s="51"/>
    </row>
    <row r="35" spans="2:7">
      <c r="B35" s="8"/>
      <c r="C35" s="92"/>
      <c r="D35" s="93"/>
      <c r="E35" s="93"/>
      <c r="F35" s="94"/>
      <c r="G35" s="51"/>
    </row>
    <row r="36" spans="2:7">
      <c r="B36" s="51"/>
      <c r="C36" s="92"/>
      <c r="D36" s="93"/>
      <c r="E36" s="93"/>
      <c r="F36" s="94"/>
      <c r="G36" s="51"/>
    </row>
    <row r="37" spans="2:7">
      <c r="B37" s="51"/>
      <c r="C37" s="92"/>
      <c r="D37" s="93"/>
      <c r="E37" s="93"/>
      <c r="F37" s="94"/>
      <c r="G37" s="51"/>
    </row>
    <row r="38" spans="2:7">
      <c r="B38" s="51"/>
      <c r="C38" s="92"/>
      <c r="D38" s="93"/>
      <c r="E38" s="93"/>
      <c r="F38" s="94"/>
      <c r="G38" s="51"/>
    </row>
    <row r="39" spans="2:7">
      <c r="B39" s="51"/>
      <c r="C39" s="92"/>
      <c r="D39" s="93"/>
      <c r="E39" s="93"/>
      <c r="F39" s="94"/>
      <c r="G39" s="51"/>
    </row>
    <row r="40" spans="2:7">
      <c r="B40" s="51"/>
      <c r="C40" s="92"/>
      <c r="D40" s="93"/>
      <c r="E40" s="93"/>
      <c r="F40" s="94"/>
      <c r="G40" s="51"/>
    </row>
    <row r="41" spans="2:7">
      <c r="B41" s="51"/>
      <c r="C41" s="92"/>
      <c r="D41" s="93"/>
      <c r="E41" s="93"/>
      <c r="F41" s="94"/>
      <c r="G41" s="51"/>
    </row>
    <row r="42" spans="2:7" ht="15" customHeight="1">
      <c r="B42" s="51"/>
      <c r="C42" s="92"/>
      <c r="D42" s="93"/>
      <c r="E42" s="93"/>
      <c r="F42" s="94"/>
      <c r="G42" s="51"/>
    </row>
    <row r="43" spans="2:7">
      <c r="C43" s="92"/>
      <c r="D43" s="93"/>
      <c r="E43" s="93"/>
      <c r="F43" s="94"/>
    </row>
    <row r="44" spans="2:7">
      <c r="C44" s="92"/>
      <c r="D44" s="93"/>
      <c r="E44" s="93"/>
      <c r="F44" s="94"/>
    </row>
    <row r="45" spans="2:7">
      <c r="C45" s="95"/>
      <c r="D45" s="96"/>
      <c r="E45" s="96"/>
      <c r="F45" s="97"/>
    </row>
    <row r="46" spans="2:7">
      <c r="B46" s="18"/>
      <c r="C46" s="90"/>
      <c r="D46" s="90"/>
      <c r="E46" s="90"/>
      <c r="F46" s="90"/>
    </row>
    <row r="47" spans="2:7"/>
    <row r="48" spans="2:7"/>
    <row r="49"/>
    <row r="50"/>
    <row r="51"/>
    <row r="52"/>
    <row r="53"/>
    <row r="54"/>
    <row r="55"/>
    <row r="56"/>
    <row r="57"/>
    <row r="58"/>
    <row r="59"/>
    <row r="60"/>
    <row r="6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row r="171"/>
  </sheetData>
  <mergeCells count="5">
    <mergeCell ref="B1:G2"/>
    <mergeCell ref="B3:D3"/>
    <mergeCell ref="C34:F45"/>
    <mergeCell ref="C46:F46"/>
    <mergeCell ref="E3:G3"/>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3"/>
  <sheetViews>
    <sheetView topLeftCell="A7" zoomScale="93" zoomScaleNormal="93" zoomScalePageLayoutView="90" workbookViewId="0">
      <selection activeCell="B27" sqref="B27:K37"/>
    </sheetView>
  </sheetViews>
  <sheetFormatPr baseColWidth="10" defaultColWidth="0" defaultRowHeight="15" customHeight="1" zeroHeight="1"/>
  <cols>
    <col min="1" max="1" width="5.7109375" style="8" customWidth="1"/>
    <col min="2" max="2" width="31.85546875" style="13" customWidth="1"/>
    <col min="3" max="5" width="6" style="8" customWidth="1"/>
    <col min="6" max="6" width="4.85546875" style="8" customWidth="1"/>
    <col min="7" max="7" width="6.42578125" style="8" customWidth="1"/>
    <col min="8" max="8" width="5.140625" style="8" customWidth="1"/>
    <col min="9" max="9" width="5.5703125" style="8" bestFit="1" customWidth="1"/>
    <col min="10" max="11" width="9.140625" style="8" customWidth="1"/>
    <col min="12" max="12" width="3.7109375" style="8" customWidth="1"/>
    <col min="13" max="15" width="4" style="8" customWidth="1"/>
    <col min="16" max="16" width="2" style="8" customWidth="1"/>
    <col min="17" max="16384" width="11.42578125" style="8" hidden="1"/>
  </cols>
  <sheetData>
    <row r="1" spans="2:14" ht="15" customHeight="1">
      <c r="B1" s="86" t="s">
        <v>53</v>
      </c>
      <c r="C1" s="86"/>
      <c r="D1" s="86"/>
      <c r="E1" s="86"/>
      <c r="F1" s="86"/>
      <c r="G1" s="86"/>
      <c r="H1" s="86"/>
      <c r="I1" s="86"/>
      <c r="J1" s="86"/>
      <c r="K1" s="86"/>
      <c r="L1" s="86"/>
      <c r="M1" s="86"/>
    </row>
    <row r="2" spans="2:14">
      <c r="B2" s="86"/>
      <c r="C2" s="86"/>
      <c r="D2" s="86"/>
      <c r="E2" s="86"/>
      <c r="F2" s="86"/>
      <c r="G2" s="86"/>
      <c r="H2" s="86"/>
      <c r="I2" s="86"/>
      <c r="J2" s="86"/>
      <c r="K2" s="86"/>
      <c r="L2" s="86"/>
      <c r="M2" s="86"/>
    </row>
    <row r="3" spans="2:14">
      <c r="B3" s="22"/>
      <c r="C3" s="23"/>
      <c r="D3" s="23"/>
      <c r="E3" s="19"/>
      <c r="F3" s="19"/>
      <c r="G3" s="19"/>
    </row>
    <row r="4" spans="2:14">
      <c r="B4" s="45"/>
      <c r="C4" s="45"/>
      <c r="D4" s="45"/>
      <c r="E4" s="45"/>
      <c r="F4" s="45"/>
      <c r="G4" s="45"/>
    </row>
    <row r="5" spans="2:14">
      <c r="B5" s="45"/>
      <c r="C5" s="45"/>
      <c r="D5" s="45"/>
      <c r="E5" s="45"/>
      <c r="F5" s="45"/>
      <c r="G5" s="45"/>
    </row>
    <row r="6" spans="2:14">
      <c r="B6" s="45"/>
      <c r="C6" s="45"/>
      <c r="D6" s="45"/>
      <c r="E6" s="45"/>
      <c r="F6" s="45"/>
      <c r="G6" s="45"/>
    </row>
    <row r="7" spans="2:14">
      <c r="B7" s="45"/>
      <c r="C7" s="45"/>
      <c r="D7" s="45"/>
      <c r="E7" s="45"/>
      <c r="F7" s="45"/>
      <c r="G7" s="45"/>
    </row>
    <row r="8" spans="2:14">
      <c r="B8" s="45"/>
      <c r="C8" s="45"/>
      <c r="D8" s="45"/>
      <c r="E8" s="45"/>
      <c r="F8" s="45"/>
      <c r="G8" s="45"/>
    </row>
    <row r="9" spans="2:14">
      <c r="B9" s="45"/>
      <c r="C9" s="45"/>
      <c r="D9" s="45"/>
      <c r="E9" s="45"/>
      <c r="F9" s="45"/>
      <c r="G9" s="45"/>
    </row>
    <row r="10" spans="2:14">
      <c r="B10" s="45"/>
      <c r="C10" s="45"/>
      <c r="D10" s="45"/>
      <c r="E10" s="45"/>
      <c r="F10" s="45"/>
      <c r="G10" s="45"/>
    </row>
    <row r="11" spans="2:14">
      <c r="B11" s="45"/>
      <c r="C11" s="45"/>
      <c r="D11" s="45"/>
      <c r="E11" s="45"/>
      <c r="F11" s="45"/>
      <c r="G11" s="45"/>
    </row>
    <row r="12" spans="2:14">
      <c r="B12" s="45"/>
      <c r="C12" s="45"/>
      <c r="D12" s="45"/>
      <c r="E12" s="45"/>
      <c r="F12" s="45"/>
      <c r="G12" s="45"/>
    </row>
    <row r="13" spans="2:14">
      <c r="B13" s="45"/>
      <c r="C13" s="45"/>
      <c r="D13" s="45"/>
      <c r="E13" s="45"/>
      <c r="F13" s="45"/>
      <c r="G13" s="45"/>
    </row>
    <row r="14" spans="2:14">
      <c r="B14" s="45"/>
      <c r="C14" s="45"/>
      <c r="D14" s="45"/>
      <c r="E14" s="45"/>
      <c r="F14" s="45"/>
      <c r="G14" s="45"/>
    </row>
    <row r="15" spans="2:14">
      <c r="B15" s="45"/>
      <c r="C15" s="45"/>
      <c r="D15" s="45"/>
      <c r="E15" s="45"/>
      <c r="F15" s="45"/>
      <c r="G15" s="45"/>
    </row>
    <row r="16" spans="2:14">
      <c r="B16" s="45"/>
      <c r="C16" s="24" t="s">
        <v>62</v>
      </c>
      <c r="D16" s="25">
        <f>GETPIVOTDATA("Solucionados",$B$18)</f>
        <v>25</v>
      </c>
      <c r="E16" s="45"/>
      <c r="F16" s="45"/>
      <c r="G16" s="45"/>
      <c r="L16" s="19"/>
      <c r="M16" s="19"/>
      <c r="N16" s="19"/>
    </row>
    <row r="17" spans="2:14">
      <c r="B17" s="62"/>
      <c r="C17" s="57"/>
      <c r="D17" s="57"/>
      <c r="E17" s="57"/>
      <c r="F17" s="57"/>
      <c r="G17" s="57"/>
      <c r="H17" s="56"/>
      <c r="I17" s="56"/>
      <c r="J17" s="56"/>
      <c r="K17" s="56"/>
      <c r="L17" s="57"/>
      <c r="M17" s="57"/>
      <c r="N17" s="19"/>
    </row>
    <row r="18" spans="2:14">
      <c r="B18" s="26" t="s">
        <v>67</v>
      </c>
      <c r="C18" s="46" t="s">
        <v>70</v>
      </c>
      <c r="D18" s="9"/>
      <c r="E18" s="9"/>
      <c r="F18" s="9"/>
      <c r="G18" s="9"/>
      <c r="H18" s="9"/>
      <c r="I18" s="9"/>
      <c r="J18" s="9"/>
      <c r="K18"/>
      <c r="L18"/>
      <c r="M18" s="19"/>
      <c r="N18" s="19"/>
    </row>
    <row r="19" spans="2:14" ht="103.5">
      <c r="B19" s="26" t="s">
        <v>68</v>
      </c>
      <c r="C19" s="48" t="s">
        <v>79</v>
      </c>
      <c r="D19" s="48" t="s">
        <v>76</v>
      </c>
      <c r="E19" s="48" t="s">
        <v>96</v>
      </c>
      <c r="F19" s="48" t="s">
        <v>98</v>
      </c>
      <c r="G19" s="48" t="s">
        <v>99</v>
      </c>
      <c r="H19" s="48" t="s">
        <v>72</v>
      </c>
      <c r="I19" s="48" t="s">
        <v>74</v>
      </c>
      <c r="J19" s="48" t="s">
        <v>23</v>
      </c>
      <c r="K19"/>
      <c r="L19"/>
      <c r="M19" s="19"/>
      <c r="N19" s="19"/>
    </row>
    <row r="20" spans="2:14">
      <c r="B20" s="9" t="s">
        <v>5</v>
      </c>
      <c r="C20" s="10">
        <v>2</v>
      </c>
      <c r="D20" s="10">
        <v>1</v>
      </c>
      <c r="E20" s="10">
        <v>2</v>
      </c>
      <c r="F20" s="10">
        <v>1</v>
      </c>
      <c r="G20" s="10">
        <v>2</v>
      </c>
      <c r="H20" s="10">
        <v>6</v>
      </c>
      <c r="I20" s="10">
        <v>11</v>
      </c>
      <c r="J20" s="10">
        <v>25</v>
      </c>
      <c r="K20"/>
      <c r="L20"/>
    </row>
    <row r="21" spans="2:14">
      <c r="B21" s="11" t="s">
        <v>23</v>
      </c>
      <c r="C21" s="10">
        <v>2</v>
      </c>
      <c r="D21" s="10">
        <v>1</v>
      </c>
      <c r="E21" s="10">
        <v>2</v>
      </c>
      <c r="F21" s="10">
        <v>1</v>
      </c>
      <c r="G21" s="10">
        <v>2</v>
      </c>
      <c r="H21" s="10">
        <v>6</v>
      </c>
      <c r="I21" s="10">
        <v>11</v>
      </c>
      <c r="J21" s="10">
        <v>25</v>
      </c>
      <c r="K21"/>
      <c r="L21"/>
    </row>
    <row r="22" spans="2:14">
      <c r="B22"/>
      <c r="C22"/>
      <c r="D22"/>
      <c r="E22"/>
      <c r="F22"/>
      <c r="G22"/>
      <c r="H22"/>
      <c r="I22"/>
      <c r="J22"/>
      <c r="K22"/>
    </row>
    <row r="23" spans="2:14">
      <c r="B23" s="8"/>
    </row>
    <row r="24" spans="2:14">
      <c r="B24" s="8"/>
    </row>
    <row r="25" spans="2:14">
      <c r="B25" s="65" t="s">
        <v>64</v>
      </c>
    </row>
    <row r="26" spans="2:14">
      <c r="B26" s="8"/>
    </row>
    <row r="27" spans="2:14" ht="15" customHeight="1">
      <c r="B27" s="89" t="s">
        <v>107</v>
      </c>
      <c r="C27" s="90"/>
      <c r="D27" s="90"/>
      <c r="E27" s="90"/>
      <c r="F27" s="90"/>
      <c r="G27" s="90"/>
      <c r="H27" s="90"/>
      <c r="I27" s="90"/>
      <c r="J27" s="90"/>
      <c r="K27" s="91"/>
      <c r="L27" s="50"/>
      <c r="M27" s="50"/>
    </row>
    <row r="28" spans="2:14">
      <c r="B28" s="92"/>
      <c r="C28" s="93"/>
      <c r="D28" s="93"/>
      <c r="E28" s="93"/>
      <c r="F28" s="93"/>
      <c r="G28" s="93"/>
      <c r="H28" s="93"/>
      <c r="I28" s="93"/>
      <c r="J28" s="93"/>
      <c r="K28" s="94"/>
      <c r="L28" s="50"/>
      <c r="M28" s="50"/>
    </row>
    <row r="29" spans="2:14">
      <c r="B29" s="92"/>
      <c r="C29" s="93"/>
      <c r="D29" s="93"/>
      <c r="E29" s="93"/>
      <c r="F29" s="93"/>
      <c r="G29" s="93"/>
      <c r="H29" s="93"/>
      <c r="I29" s="93"/>
      <c r="J29" s="93"/>
      <c r="K29" s="94"/>
      <c r="L29" s="50"/>
      <c r="M29" s="50"/>
    </row>
    <row r="30" spans="2:14">
      <c r="B30" s="92"/>
      <c r="C30" s="93"/>
      <c r="D30" s="93"/>
      <c r="E30" s="93"/>
      <c r="F30" s="93"/>
      <c r="G30" s="93"/>
      <c r="H30" s="93"/>
      <c r="I30" s="93"/>
      <c r="J30" s="93"/>
      <c r="K30" s="94"/>
      <c r="L30" s="50"/>
      <c r="M30" s="50"/>
    </row>
    <row r="31" spans="2:14">
      <c r="B31" s="92"/>
      <c r="C31" s="93"/>
      <c r="D31" s="93"/>
      <c r="E31" s="93"/>
      <c r="F31" s="93"/>
      <c r="G31" s="93"/>
      <c r="H31" s="93"/>
      <c r="I31" s="93"/>
      <c r="J31" s="93"/>
      <c r="K31" s="94"/>
      <c r="L31" s="50"/>
      <c r="M31" s="50"/>
    </row>
    <row r="32" spans="2:14">
      <c r="B32" s="92"/>
      <c r="C32" s="93"/>
      <c r="D32" s="93"/>
      <c r="E32" s="93"/>
      <c r="F32" s="93"/>
      <c r="G32" s="93"/>
      <c r="H32" s="93"/>
      <c r="I32" s="93"/>
      <c r="J32" s="93"/>
      <c r="K32" s="94"/>
      <c r="L32" s="50"/>
      <c r="M32" s="50"/>
    </row>
    <row r="33" spans="2:13" ht="15" customHeight="1">
      <c r="B33" s="92"/>
      <c r="C33" s="93"/>
      <c r="D33" s="93"/>
      <c r="E33" s="93"/>
      <c r="F33" s="93"/>
      <c r="G33" s="93"/>
      <c r="H33" s="93"/>
      <c r="I33" s="93"/>
      <c r="J33" s="93"/>
      <c r="K33" s="94"/>
      <c r="L33" s="50"/>
      <c r="M33" s="50"/>
    </row>
    <row r="34" spans="2:13">
      <c r="B34" s="92"/>
      <c r="C34" s="93"/>
      <c r="D34" s="93"/>
      <c r="E34" s="93"/>
      <c r="F34" s="93"/>
      <c r="G34" s="93"/>
      <c r="H34" s="93"/>
      <c r="I34" s="93"/>
      <c r="J34" s="93"/>
      <c r="K34" s="94"/>
      <c r="L34" s="50"/>
      <c r="M34" s="50"/>
    </row>
    <row r="35" spans="2:13">
      <c r="B35" s="92"/>
      <c r="C35" s="93"/>
      <c r="D35" s="93"/>
      <c r="E35" s="93"/>
      <c r="F35" s="93"/>
      <c r="G35" s="93"/>
      <c r="H35" s="93"/>
      <c r="I35" s="93"/>
      <c r="J35" s="93"/>
      <c r="K35" s="94"/>
      <c r="L35" s="50"/>
      <c r="M35" s="50"/>
    </row>
    <row r="36" spans="2:13">
      <c r="B36" s="92"/>
      <c r="C36" s="93"/>
      <c r="D36" s="93"/>
      <c r="E36" s="93"/>
      <c r="F36" s="93"/>
      <c r="G36" s="93"/>
      <c r="H36" s="93"/>
      <c r="I36" s="93"/>
      <c r="J36" s="93"/>
      <c r="K36" s="94"/>
      <c r="L36" s="50"/>
      <c r="M36" s="50"/>
    </row>
    <row r="37" spans="2:13">
      <c r="B37" s="95"/>
      <c r="C37" s="96"/>
      <c r="D37" s="96"/>
      <c r="E37" s="96"/>
      <c r="F37" s="96"/>
      <c r="G37" s="96"/>
      <c r="H37" s="96"/>
      <c r="I37" s="96"/>
      <c r="J37" s="96"/>
      <c r="K37" s="97"/>
      <c r="L37" s="50"/>
      <c r="M37" s="50"/>
    </row>
    <row r="38" spans="2:13">
      <c r="B38" s="8"/>
      <c r="L38" s="50"/>
      <c r="M38" s="50"/>
    </row>
    <row r="39" spans="2:13">
      <c r="B39" s="8"/>
    </row>
    <row r="40" spans="2:13">
      <c r="B40" s="8"/>
    </row>
    <row r="41" spans="2:13">
      <c r="B41" s="8"/>
    </row>
    <row r="42" spans="2:13">
      <c r="B42" s="8"/>
    </row>
    <row r="43" spans="2:13">
      <c r="B43" s="8"/>
    </row>
    <row r="44" spans="2:13">
      <c r="B44" s="8"/>
    </row>
    <row r="45" spans="2:13">
      <c r="B45" s="8"/>
    </row>
    <row r="46" spans="2:13">
      <c r="B46" s="8"/>
    </row>
    <row r="47" spans="2:13">
      <c r="B47" s="8"/>
    </row>
    <row r="48" spans="2:13">
      <c r="B48" s="8"/>
    </row>
    <row r="49" spans="2:2">
      <c r="B49" s="8"/>
    </row>
    <row r="50" spans="2:2">
      <c r="B50" s="8"/>
    </row>
    <row r="51" spans="2:2">
      <c r="B51" s="8"/>
    </row>
    <row r="52" spans="2:2">
      <c r="B52" s="8"/>
    </row>
    <row r="53" spans="2:2">
      <c r="B53" s="8"/>
    </row>
    <row r="54" spans="2:2">
      <c r="B54" s="8"/>
    </row>
    <row r="55" spans="2:2">
      <c r="B55" s="8"/>
    </row>
    <row r="56" spans="2:2">
      <c r="B56" s="8"/>
    </row>
    <row r="57" spans="2:2">
      <c r="B57" s="8"/>
    </row>
    <row r="58" spans="2:2">
      <c r="B58" s="8"/>
    </row>
    <row r="59" spans="2:2">
      <c r="B59" s="8"/>
    </row>
    <row r="60" spans="2:2">
      <c r="B60" s="8"/>
    </row>
    <row r="61" spans="2:2">
      <c r="B61" s="8"/>
    </row>
    <row r="62" spans="2:2">
      <c r="B62" s="8"/>
    </row>
    <row r="63" spans="2:2">
      <c r="B63" s="8"/>
    </row>
    <row r="64" spans="2:2">
      <c r="B64" s="8"/>
    </row>
    <row r="65" spans="2:2">
      <c r="B65" s="8"/>
    </row>
    <row r="66" spans="2:2">
      <c r="B66" s="8"/>
    </row>
    <row r="67" spans="2:2">
      <c r="B67" s="8"/>
    </row>
    <row r="68" spans="2:2">
      <c r="B68" s="8"/>
    </row>
    <row r="69" spans="2:2">
      <c r="B69" s="8"/>
    </row>
    <row r="70" spans="2:2">
      <c r="B70" s="8"/>
    </row>
    <row r="71" spans="2:2">
      <c r="B71" s="8"/>
    </row>
    <row r="72" spans="2:2">
      <c r="B72" s="8"/>
    </row>
    <row r="73" spans="2:2">
      <c r="B73" s="8"/>
    </row>
    <row r="74" spans="2:2">
      <c r="B74" s="8"/>
    </row>
    <row r="75" spans="2:2">
      <c r="B75" s="8"/>
    </row>
    <row r="76" spans="2:2">
      <c r="B76" s="8"/>
    </row>
    <row r="77" spans="2:2">
      <c r="B77" s="8"/>
    </row>
    <row r="78" spans="2:2">
      <c r="B78" s="8"/>
    </row>
    <row r="79" spans="2:2">
      <c r="B79" s="8"/>
    </row>
    <row r="80" spans="2:2">
      <c r="B80" s="8"/>
    </row>
    <row r="81" spans="2:2">
      <c r="B81" s="8"/>
    </row>
    <row r="82" spans="2:2">
      <c r="B82" s="8"/>
    </row>
    <row r="83" spans="2:2" hidden="1">
      <c r="B83" s="8"/>
    </row>
    <row r="84" spans="2:2" hidden="1">
      <c r="B84" s="8"/>
    </row>
    <row r="85" spans="2:2" hidden="1">
      <c r="B85" s="8"/>
    </row>
    <row r="86" spans="2:2" hidden="1">
      <c r="B86" s="8"/>
    </row>
    <row r="87" spans="2:2" hidden="1">
      <c r="B87" s="8"/>
    </row>
    <row r="88" spans="2:2" hidden="1">
      <c r="B88" s="8"/>
    </row>
    <row r="89" spans="2:2" hidden="1">
      <c r="B89" s="8"/>
    </row>
    <row r="90" spans="2:2" hidden="1">
      <c r="B90" s="8"/>
    </row>
    <row r="91" spans="2:2" hidden="1">
      <c r="B91" s="8"/>
    </row>
    <row r="92" spans="2:2" hidden="1">
      <c r="B92" s="8"/>
    </row>
    <row r="93" spans="2:2" hidden="1">
      <c r="B93" s="8"/>
    </row>
    <row r="94" spans="2:2" hidden="1">
      <c r="B94" s="8"/>
    </row>
    <row r="95" spans="2:2" hidden="1">
      <c r="B95" s="8"/>
    </row>
    <row r="96" spans="2:2" hidden="1">
      <c r="B96" s="8"/>
    </row>
    <row r="97" spans="2:2" hidden="1">
      <c r="B97" s="8"/>
    </row>
    <row r="98" spans="2:2" hidden="1">
      <c r="B98" s="8"/>
    </row>
    <row r="99" spans="2:2" hidden="1">
      <c r="B99" s="8"/>
    </row>
    <row r="100" spans="2:2" hidden="1">
      <c r="B100" s="8"/>
    </row>
    <row r="101" spans="2:2" hidden="1">
      <c r="B101" s="8"/>
    </row>
    <row r="102" spans="2:2" hidden="1">
      <c r="B102" s="8"/>
    </row>
    <row r="103" spans="2:2" hidden="1">
      <c r="B103" s="8"/>
    </row>
    <row r="104" spans="2:2" hidden="1">
      <c r="B104" s="8"/>
    </row>
    <row r="105" spans="2:2" hidden="1">
      <c r="B105" s="8"/>
    </row>
    <row r="106" spans="2:2" hidden="1">
      <c r="B106" s="8"/>
    </row>
    <row r="107" spans="2:2" hidden="1">
      <c r="B107" s="8"/>
    </row>
    <row r="108" spans="2:2" hidden="1">
      <c r="B108" s="8"/>
    </row>
    <row r="109" spans="2:2" hidden="1">
      <c r="B109" s="8"/>
    </row>
    <row r="110" spans="2:2" hidden="1">
      <c r="B110" s="8"/>
    </row>
    <row r="111" spans="2:2" hidden="1">
      <c r="B111" s="8"/>
    </row>
    <row r="112" spans="2:2" hidden="1">
      <c r="B112" s="8"/>
    </row>
    <row r="113" spans="2:2" hidden="1">
      <c r="B113" s="8"/>
    </row>
    <row r="114" spans="2:2" hidden="1">
      <c r="B114" s="8"/>
    </row>
    <row r="115" spans="2:2" hidden="1"/>
    <row r="116" spans="2:2" hidden="1"/>
    <row r="117" spans="2:2" hidden="1"/>
    <row r="118" spans="2:2" hidden="1"/>
    <row r="119" spans="2:2" hidden="1"/>
    <row r="120" spans="2:2" hidden="1"/>
    <row r="121" spans="2:2" ht="15" customHeight="1"/>
    <row r="122" spans="2:2" ht="15" customHeight="1"/>
    <row r="123" spans="2:2" ht="15" customHeight="1"/>
  </sheetData>
  <mergeCells count="2">
    <mergeCell ref="B27:K37"/>
    <mergeCell ref="B1:M2"/>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1"/>
  <sheetViews>
    <sheetView topLeftCell="A16" zoomScale="78" zoomScaleNormal="78" zoomScalePageLayoutView="90" workbookViewId="0">
      <selection activeCell="B28" sqref="B28:K28"/>
    </sheetView>
  </sheetViews>
  <sheetFormatPr baseColWidth="10" defaultColWidth="0" defaultRowHeight="15" zeroHeight="1"/>
  <cols>
    <col min="1" max="1" width="5.7109375" style="8" customWidth="1"/>
    <col min="2" max="2" width="44.28515625" style="13" customWidth="1"/>
    <col min="3" max="3" width="8.28515625" style="8" customWidth="1"/>
    <col min="4" max="4" width="9.28515625" style="8" customWidth="1"/>
    <col min="5" max="5" width="7.42578125" style="8" customWidth="1"/>
    <col min="6" max="6" width="9.28515625" style="8" customWidth="1"/>
    <col min="7" max="7" width="8.28515625" style="8" customWidth="1"/>
    <col min="8" max="8" width="5.140625" style="8" customWidth="1"/>
    <col min="9" max="9" width="8.42578125" style="8" bestFit="1" customWidth="1"/>
    <col min="10" max="10" width="8.140625" style="8" bestFit="1" customWidth="1"/>
    <col min="11" max="11" width="7.28515625" style="8" bestFit="1" customWidth="1"/>
    <col min="12" max="12" width="4.7109375" style="8" bestFit="1" customWidth="1"/>
    <col min="13" max="13" width="7.42578125" style="8" bestFit="1" customWidth="1"/>
    <col min="14" max="14" width="3.85546875" style="8" customWidth="1"/>
    <col min="15" max="15" width="2.140625" style="8" customWidth="1"/>
    <col min="16" max="16" width="2.28515625" style="8" customWidth="1"/>
    <col min="17" max="17" width="11.42578125" style="8" hidden="1" customWidth="1"/>
    <col min="18" max="16384" width="11.42578125" style="8" hidden="1"/>
  </cols>
  <sheetData>
    <row r="1" spans="2:13" ht="15" customHeight="1">
      <c r="B1" s="86" t="s">
        <v>53</v>
      </c>
      <c r="C1" s="86"/>
      <c r="D1" s="86"/>
      <c r="E1" s="86"/>
      <c r="F1" s="86"/>
      <c r="G1" s="86"/>
      <c r="H1" s="86"/>
      <c r="I1" s="86"/>
      <c r="J1" s="86"/>
      <c r="K1" s="86"/>
      <c r="L1" s="86"/>
      <c r="M1" s="86"/>
    </row>
    <row r="2" spans="2:13">
      <c r="B2" s="86"/>
      <c r="C2" s="86"/>
      <c r="D2" s="86"/>
      <c r="E2" s="86"/>
      <c r="F2" s="86"/>
      <c r="G2" s="86"/>
      <c r="H2" s="86"/>
      <c r="I2" s="86"/>
      <c r="J2" s="86"/>
      <c r="K2" s="86"/>
      <c r="L2" s="86"/>
      <c r="M2" s="86"/>
    </row>
    <row r="3" spans="2:13">
      <c r="B3" s="22"/>
      <c r="C3" s="23"/>
      <c r="D3" s="23"/>
      <c r="E3" s="19"/>
      <c r="F3" s="19"/>
      <c r="G3" s="19"/>
    </row>
    <row r="4" spans="2:13">
      <c r="B4" s="37"/>
      <c r="C4" s="37"/>
      <c r="D4" s="37"/>
      <c r="E4" s="37"/>
      <c r="F4" s="37"/>
      <c r="G4" s="37"/>
    </row>
    <row r="5" spans="2:13">
      <c r="B5" s="37"/>
      <c r="C5" s="37"/>
      <c r="D5" s="37"/>
      <c r="E5" s="37"/>
      <c r="F5" s="37"/>
      <c r="G5" s="37"/>
    </row>
    <row r="6" spans="2:13">
      <c r="B6" s="37"/>
      <c r="C6" s="37"/>
      <c r="D6" s="37"/>
      <c r="E6" s="37"/>
      <c r="F6" s="37"/>
      <c r="G6" s="37"/>
    </row>
    <row r="7" spans="2:13">
      <c r="B7" s="37"/>
      <c r="C7" s="37"/>
      <c r="D7" s="37"/>
      <c r="E7" s="37"/>
      <c r="F7" s="37"/>
      <c r="G7" s="37"/>
    </row>
    <row r="8" spans="2:13">
      <c r="B8" s="37"/>
      <c r="C8" s="37"/>
      <c r="D8" s="37"/>
      <c r="E8" s="37"/>
      <c r="F8" s="37"/>
      <c r="G8" s="37"/>
    </row>
    <row r="9" spans="2:13">
      <c r="B9" s="37"/>
      <c r="C9" s="37"/>
      <c r="D9" s="37"/>
      <c r="E9" s="37"/>
      <c r="F9" s="37"/>
      <c r="G9" s="37"/>
    </row>
    <row r="10" spans="2:13">
      <c r="B10" s="37"/>
      <c r="C10" s="37"/>
      <c r="D10" s="37"/>
      <c r="E10" s="37"/>
      <c r="F10" s="37"/>
      <c r="G10" s="37"/>
    </row>
    <row r="11" spans="2:13">
      <c r="B11" s="37"/>
      <c r="C11" s="37"/>
      <c r="D11" s="37"/>
      <c r="E11" s="37"/>
      <c r="F11" s="37"/>
      <c r="G11" s="37"/>
    </row>
    <row r="12" spans="2:13">
      <c r="B12" s="37"/>
      <c r="C12" s="37"/>
      <c r="D12" s="37"/>
      <c r="E12" s="37"/>
      <c r="F12" s="37"/>
      <c r="G12" s="37"/>
    </row>
    <row r="13" spans="2:13">
      <c r="B13" s="37"/>
      <c r="C13" s="37"/>
      <c r="D13" s="37"/>
      <c r="E13" s="37"/>
      <c r="F13" s="37"/>
      <c r="G13" s="37"/>
    </row>
    <row r="14" spans="2:13">
      <c r="B14" s="37"/>
      <c r="C14" s="37"/>
      <c r="D14" s="37"/>
      <c r="E14" s="37"/>
      <c r="F14" s="37"/>
      <c r="G14" s="37"/>
    </row>
    <row r="15" spans="2:13">
      <c r="B15" s="37"/>
      <c r="C15" s="37"/>
      <c r="D15" s="37"/>
      <c r="E15" s="37"/>
      <c r="F15" s="37"/>
      <c r="G15" s="37"/>
    </row>
    <row r="16" spans="2:13">
      <c r="B16" s="45"/>
      <c r="C16" s="45"/>
      <c r="D16" s="45"/>
      <c r="E16" s="45"/>
      <c r="F16" s="45"/>
      <c r="G16" s="45"/>
    </row>
    <row r="17" spans="2:13">
      <c r="B17" s="45"/>
      <c r="C17" s="45"/>
      <c r="D17" s="45"/>
      <c r="E17" s="45"/>
      <c r="F17" s="45"/>
      <c r="G17" s="45"/>
    </row>
    <row r="18" spans="2:13">
      <c r="B18" s="45"/>
      <c r="C18" s="45"/>
      <c r="D18" s="45"/>
      <c r="E18" s="45"/>
      <c r="F18" s="45"/>
      <c r="G18" s="45"/>
    </row>
    <row r="19" spans="2:13">
      <c r="D19" s="24" t="s">
        <v>66</v>
      </c>
      <c r="E19" s="63">
        <f>GETPIVOTDATA("Recibidos",$B$22)</f>
        <v>23</v>
      </c>
      <c r="F19" s="37"/>
      <c r="G19" s="37"/>
    </row>
    <row r="20" spans="2:13">
      <c r="B20" s="21"/>
      <c r="C20" s="21"/>
      <c r="D20" s="21"/>
      <c r="E20" s="21"/>
      <c r="F20" s="21"/>
      <c r="G20" s="21"/>
    </row>
    <row r="21" spans="2:13">
      <c r="B21" s="57" t="s">
        <v>65</v>
      </c>
      <c r="C21" s="56"/>
      <c r="D21" s="56"/>
      <c r="E21" s="56"/>
      <c r="F21" s="56"/>
      <c r="G21" s="56"/>
      <c r="H21" s="56"/>
      <c r="I21" s="56"/>
      <c r="J21" s="56"/>
      <c r="K21" s="56"/>
      <c r="L21" s="56"/>
      <c r="M21" s="56"/>
    </row>
    <row r="22" spans="2:13">
      <c r="B22" s="26" t="s">
        <v>69</v>
      </c>
      <c r="C22" s="46" t="s">
        <v>70</v>
      </c>
      <c r="D22" s="9"/>
      <c r="E22" s="9"/>
      <c r="F22" s="9"/>
      <c r="G22" s="9"/>
      <c r="H22" s="9"/>
      <c r="I22" s="9"/>
      <c r="J22" s="9"/>
      <c r="K22" s="9"/>
      <c r="L22"/>
      <c r="M22"/>
    </row>
    <row r="23" spans="2:13" ht="75.75">
      <c r="B23" s="12" t="s">
        <v>28</v>
      </c>
      <c r="C23" s="48" t="s">
        <v>74</v>
      </c>
      <c r="D23" s="48" t="s">
        <v>72</v>
      </c>
      <c r="E23" s="48" t="s">
        <v>99</v>
      </c>
      <c r="F23" s="48" t="s">
        <v>79</v>
      </c>
      <c r="G23" s="48" t="s">
        <v>98</v>
      </c>
      <c r="H23" s="48" t="s">
        <v>96</v>
      </c>
      <c r="I23" s="48" t="s">
        <v>76</v>
      </c>
      <c r="J23" s="48" t="s">
        <v>78</v>
      </c>
      <c r="K23" s="48" t="s">
        <v>23</v>
      </c>
      <c r="L23"/>
      <c r="M23"/>
    </row>
    <row r="24" spans="2:13">
      <c r="B24" s="9" t="s">
        <v>75</v>
      </c>
      <c r="C24" s="52"/>
      <c r="D24" s="52">
        <v>1</v>
      </c>
      <c r="E24" s="52">
        <v>2</v>
      </c>
      <c r="F24" s="52"/>
      <c r="G24" s="52">
        <v>2</v>
      </c>
      <c r="H24" s="52"/>
      <c r="I24" s="52"/>
      <c r="J24" s="52"/>
      <c r="K24" s="52">
        <v>5</v>
      </c>
      <c r="L24"/>
      <c r="M24"/>
    </row>
    <row r="25" spans="2:13">
      <c r="B25" s="9" t="s">
        <v>86</v>
      </c>
      <c r="C25" s="52">
        <v>2</v>
      </c>
      <c r="D25" s="52"/>
      <c r="E25" s="52">
        <v>1</v>
      </c>
      <c r="F25" s="52">
        <v>1</v>
      </c>
      <c r="G25" s="52"/>
      <c r="H25" s="52"/>
      <c r="I25" s="52"/>
      <c r="J25" s="52"/>
      <c r="K25" s="52">
        <v>4</v>
      </c>
      <c r="L25"/>
      <c r="M25"/>
    </row>
    <row r="26" spans="2:13">
      <c r="B26" s="9" t="s">
        <v>94</v>
      </c>
      <c r="C26" s="52">
        <v>4</v>
      </c>
      <c r="D26" s="52"/>
      <c r="E26" s="52"/>
      <c r="F26" s="52"/>
      <c r="G26" s="52"/>
      <c r="H26" s="52"/>
      <c r="I26" s="52"/>
      <c r="J26" s="52"/>
      <c r="K26" s="52">
        <v>4</v>
      </c>
      <c r="L26"/>
      <c r="M26"/>
    </row>
    <row r="27" spans="2:13">
      <c r="B27" s="9" t="s">
        <v>87</v>
      </c>
      <c r="C27" s="52">
        <v>3</v>
      </c>
      <c r="D27" s="52"/>
      <c r="E27" s="52"/>
      <c r="F27" s="52"/>
      <c r="G27" s="52"/>
      <c r="H27" s="52">
        <v>1</v>
      </c>
      <c r="I27" s="52"/>
      <c r="J27" s="52"/>
      <c r="K27" s="52">
        <v>4</v>
      </c>
      <c r="L27"/>
      <c r="M27"/>
    </row>
    <row r="28" spans="2:13">
      <c r="B28" s="9" t="s">
        <v>73</v>
      </c>
      <c r="C28" s="52">
        <v>1</v>
      </c>
      <c r="D28" s="52">
        <v>1</v>
      </c>
      <c r="E28" s="52"/>
      <c r="F28" s="52">
        <v>1</v>
      </c>
      <c r="G28" s="52"/>
      <c r="H28" s="52"/>
      <c r="I28" s="52"/>
      <c r="J28" s="52"/>
      <c r="K28" s="52">
        <v>3</v>
      </c>
      <c r="L28"/>
      <c r="M28"/>
    </row>
    <row r="29" spans="2:13">
      <c r="B29" s="9" t="s">
        <v>84</v>
      </c>
      <c r="C29" s="52"/>
      <c r="D29" s="52">
        <v>2</v>
      </c>
      <c r="E29" s="52"/>
      <c r="F29" s="52"/>
      <c r="G29" s="52"/>
      <c r="H29" s="52"/>
      <c r="I29" s="52">
        <v>1</v>
      </c>
      <c r="J29" s="52"/>
      <c r="K29" s="52">
        <v>3</v>
      </c>
      <c r="L29"/>
      <c r="M29"/>
    </row>
    <row r="30" spans="2:13">
      <c r="B30" s="11" t="s">
        <v>23</v>
      </c>
      <c r="C30" s="52">
        <v>10</v>
      </c>
      <c r="D30" s="52">
        <v>4</v>
      </c>
      <c r="E30" s="52">
        <v>3</v>
      </c>
      <c r="F30" s="52">
        <v>2</v>
      </c>
      <c r="G30" s="52">
        <v>2</v>
      </c>
      <c r="H30" s="52">
        <v>1</v>
      </c>
      <c r="I30" s="52">
        <v>1</v>
      </c>
      <c r="J30" s="52"/>
      <c r="K30" s="52">
        <v>23</v>
      </c>
      <c r="L30"/>
    </row>
    <row r="31" spans="2:13">
      <c r="B31"/>
      <c r="C31"/>
      <c r="D31"/>
      <c r="E31"/>
      <c r="F31"/>
      <c r="G31"/>
      <c r="H31"/>
      <c r="I31"/>
      <c r="J31"/>
      <c r="K31"/>
      <c r="L31"/>
    </row>
    <row r="32" spans="2:13">
      <c r="B32"/>
      <c r="C32"/>
      <c r="D32"/>
      <c r="E32"/>
      <c r="F32"/>
      <c r="G32"/>
      <c r="H32"/>
      <c r="I32"/>
      <c r="J32"/>
      <c r="K32"/>
      <c r="L32"/>
    </row>
    <row r="33" spans="1:13" s="19" customFormat="1">
      <c r="A33" s="8"/>
      <c r="B33" s="84"/>
      <c r="C33" s="85"/>
      <c r="D33" s="85"/>
      <c r="E33" s="85"/>
      <c r="F33" s="85"/>
      <c r="G33" s="85"/>
      <c r="H33" s="85"/>
      <c r="I33" s="58"/>
      <c r="J33" s="58"/>
      <c r="K33" s="58"/>
      <c r="L33" s="58"/>
    </row>
    <row r="34" spans="1:13" s="19" customFormat="1">
      <c r="A34" s="8"/>
      <c r="B34" s="84"/>
      <c r="C34" s="85"/>
      <c r="D34" s="85"/>
      <c r="E34" s="85"/>
      <c r="F34" s="85"/>
      <c r="G34" s="85"/>
      <c r="H34" s="85"/>
      <c r="I34" s="58"/>
      <c r="J34" s="58"/>
      <c r="K34" s="58"/>
      <c r="L34" s="58"/>
    </row>
    <row r="35" spans="1:13" s="19" customFormat="1">
      <c r="A35" s="8"/>
      <c r="B35" s="84"/>
      <c r="C35" s="85"/>
      <c r="D35" s="85"/>
      <c r="E35" s="85"/>
      <c r="F35" s="85"/>
      <c r="G35" s="85"/>
      <c r="H35" s="85"/>
      <c r="I35" s="58"/>
      <c r="J35" s="58"/>
      <c r="K35" s="58"/>
      <c r="L35" s="58"/>
    </row>
    <row r="36" spans="1:13" ht="15" customHeight="1">
      <c r="B36" s="101" t="s">
        <v>106</v>
      </c>
      <c r="C36" s="101"/>
      <c r="D36" s="101"/>
      <c r="E36" s="101"/>
      <c r="F36" s="101"/>
      <c r="G36" s="101"/>
      <c r="H36" s="101"/>
      <c r="I36" s="101"/>
      <c r="J36" s="101"/>
      <c r="K36" s="101"/>
      <c r="L36" s="101"/>
      <c r="M36" s="101"/>
    </row>
    <row r="37" spans="1:13">
      <c r="B37" s="101"/>
      <c r="C37" s="101"/>
      <c r="D37" s="101"/>
      <c r="E37" s="101"/>
      <c r="F37" s="101"/>
      <c r="G37" s="101"/>
      <c r="H37" s="101"/>
      <c r="I37" s="101"/>
      <c r="J37" s="101"/>
      <c r="K37" s="101"/>
      <c r="L37" s="101"/>
      <c r="M37" s="101"/>
    </row>
    <row r="38" spans="1:13">
      <c r="B38" s="101"/>
      <c r="C38" s="101"/>
      <c r="D38" s="101"/>
      <c r="E38" s="101"/>
      <c r="F38" s="101"/>
      <c r="G38" s="101"/>
      <c r="H38" s="101"/>
      <c r="I38" s="101"/>
      <c r="J38" s="101"/>
      <c r="K38" s="101"/>
      <c r="L38" s="101"/>
      <c r="M38" s="101"/>
    </row>
    <row r="39" spans="1:13">
      <c r="B39" s="101"/>
      <c r="C39" s="101"/>
      <c r="D39" s="101"/>
      <c r="E39" s="101"/>
      <c r="F39" s="101"/>
      <c r="G39" s="101"/>
      <c r="H39" s="101"/>
      <c r="I39" s="101"/>
      <c r="J39" s="101"/>
      <c r="K39" s="101"/>
      <c r="L39" s="101"/>
      <c r="M39" s="101"/>
    </row>
    <row r="40" spans="1:13">
      <c r="B40" s="101"/>
      <c r="C40" s="101"/>
      <c r="D40" s="101"/>
      <c r="E40" s="101"/>
      <c r="F40" s="101"/>
      <c r="G40" s="101"/>
      <c r="H40" s="101"/>
      <c r="I40" s="101"/>
      <c r="J40" s="101"/>
      <c r="K40" s="101"/>
      <c r="L40" s="101"/>
      <c r="M40" s="101"/>
    </row>
    <row r="41" spans="1:13">
      <c r="B41" s="101"/>
      <c r="C41" s="101"/>
      <c r="D41" s="101"/>
      <c r="E41" s="101"/>
      <c r="F41" s="101"/>
      <c r="G41" s="101"/>
      <c r="H41" s="101"/>
      <c r="I41" s="101"/>
      <c r="J41" s="101"/>
      <c r="K41" s="101"/>
      <c r="L41" s="101"/>
      <c r="M41" s="101"/>
    </row>
    <row r="42" spans="1:13" ht="15" customHeight="1">
      <c r="B42" s="101"/>
      <c r="C42" s="101"/>
      <c r="D42" s="101"/>
      <c r="E42" s="101"/>
      <c r="F42" s="101"/>
      <c r="G42" s="101"/>
      <c r="H42" s="101"/>
      <c r="I42" s="101"/>
      <c r="J42" s="101"/>
      <c r="K42" s="101"/>
      <c r="L42" s="101"/>
      <c r="M42" s="101"/>
    </row>
    <row r="43" spans="1:13">
      <c r="B43" s="101"/>
      <c r="C43" s="101"/>
      <c r="D43" s="101"/>
      <c r="E43" s="101"/>
      <c r="F43" s="101"/>
      <c r="G43" s="101"/>
      <c r="H43" s="101"/>
      <c r="I43" s="101"/>
      <c r="J43" s="101"/>
      <c r="K43" s="101"/>
      <c r="L43" s="101"/>
      <c r="M43" s="101"/>
    </row>
    <row r="44" spans="1:13">
      <c r="B44" s="101"/>
      <c r="C44" s="101"/>
      <c r="D44" s="101"/>
      <c r="E44" s="101"/>
      <c r="F44" s="101"/>
      <c r="G44" s="101"/>
      <c r="H44" s="101"/>
      <c r="I44" s="101"/>
      <c r="J44" s="101"/>
      <c r="K44" s="101"/>
      <c r="L44" s="101"/>
      <c r="M44" s="101"/>
    </row>
    <row r="45" spans="1:13">
      <c r="B45" s="101"/>
      <c r="C45" s="101"/>
      <c r="D45" s="101"/>
      <c r="E45" s="101"/>
      <c r="F45" s="101"/>
      <c r="G45" s="101"/>
      <c r="H45" s="101"/>
      <c r="I45" s="101"/>
      <c r="J45" s="101"/>
      <c r="K45" s="101"/>
      <c r="L45" s="101"/>
      <c r="M45" s="101"/>
    </row>
    <row r="46" spans="1:13">
      <c r="B46" s="101"/>
      <c r="C46" s="101"/>
      <c r="D46" s="101"/>
      <c r="E46" s="101"/>
      <c r="F46" s="101"/>
      <c r="G46" s="101"/>
      <c r="H46" s="101"/>
      <c r="I46" s="101"/>
      <c r="J46" s="101"/>
      <c r="K46" s="101"/>
      <c r="L46" s="101"/>
      <c r="M46" s="101"/>
    </row>
    <row r="47" spans="1:13">
      <c r="B47" s="101"/>
      <c r="C47" s="101"/>
      <c r="D47" s="101"/>
      <c r="E47" s="101"/>
      <c r="F47" s="101"/>
      <c r="G47" s="101"/>
      <c r="H47" s="101"/>
      <c r="I47" s="101"/>
      <c r="J47" s="101"/>
      <c r="K47" s="101"/>
      <c r="L47" s="101"/>
      <c r="M47" s="101"/>
    </row>
    <row r="48" spans="1:13">
      <c r="B48" s="47"/>
      <c r="C48" s="47"/>
      <c r="D48" s="47"/>
      <c r="E48" s="47"/>
      <c r="F48" s="47"/>
      <c r="G48" s="47"/>
    </row>
    <row r="49" spans="2:7">
      <c r="B49" s="47"/>
      <c r="C49" s="47"/>
      <c r="D49" s="47"/>
      <c r="E49" s="47"/>
      <c r="F49" s="47"/>
      <c r="G49" s="47"/>
    </row>
    <row r="50" spans="2:7">
      <c r="B50" s="47"/>
      <c r="C50" s="47"/>
      <c r="D50" s="47"/>
      <c r="E50" s="47"/>
      <c r="F50" s="47"/>
      <c r="G50" s="47"/>
    </row>
    <row r="51" spans="2:7">
      <c r="B51" s="44"/>
      <c r="C51" s="44"/>
      <c r="D51" s="44"/>
      <c r="E51" s="44"/>
      <c r="F51" s="44"/>
      <c r="G51" s="44"/>
    </row>
    <row r="52" spans="2:7">
      <c r="B52" s="44"/>
      <c r="C52" s="44"/>
      <c r="D52" s="44"/>
      <c r="E52" s="44"/>
      <c r="F52" s="44"/>
      <c r="G52" s="44"/>
    </row>
    <row r="53" spans="2:7">
      <c r="B53" s="44"/>
      <c r="C53" s="44"/>
      <c r="D53" s="44"/>
      <c r="E53" s="44"/>
      <c r="F53" s="44"/>
      <c r="G53" s="44"/>
    </row>
    <row r="54" spans="2:7">
      <c r="B54" s="44"/>
      <c r="C54" s="44"/>
      <c r="D54" s="44"/>
      <c r="E54" s="44"/>
      <c r="F54" s="44"/>
      <c r="G54" s="44"/>
    </row>
    <row r="55" spans="2:7">
      <c r="B55" s="44"/>
      <c r="C55" s="44"/>
      <c r="D55" s="44"/>
      <c r="E55" s="44"/>
      <c r="F55" s="44"/>
      <c r="G55" s="44"/>
    </row>
    <row r="56" spans="2:7">
      <c r="B56" s="44"/>
      <c r="C56" s="44"/>
      <c r="D56" s="44"/>
      <c r="E56" s="44"/>
      <c r="F56" s="44"/>
      <c r="G56" s="44"/>
    </row>
    <row r="57" spans="2:7">
      <c r="B57" s="44"/>
      <c r="C57" s="44"/>
      <c r="D57" s="44"/>
      <c r="E57" s="44"/>
      <c r="F57" s="44"/>
      <c r="G57" s="44"/>
    </row>
    <row r="58" spans="2:7">
      <c r="B58" s="44"/>
      <c r="C58" s="44"/>
      <c r="D58" s="44"/>
      <c r="E58" s="44"/>
      <c r="F58" s="44"/>
      <c r="G58" s="44"/>
    </row>
    <row r="59" spans="2:7">
      <c r="B59" s="44"/>
      <c r="C59" s="44"/>
      <c r="D59" s="44"/>
      <c r="E59" s="44"/>
      <c r="F59" s="44"/>
      <c r="G59" s="44"/>
    </row>
    <row r="60" spans="2:7">
      <c r="B60" s="44"/>
      <c r="C60" s="44"/>
      <c r="D60" s="44"/>
      <c r="E60" s="44"/>
      <c r="F60" s="44"/>
      <c r="G60" s="44"/>
    </row>
    <row r="61" spans="2:7">
      <c r="B61" s="44"/>
      <c r="C61" s="44"/>
      <c r="D61" s="44"/>
      <c r="E61" s="44"/>
      <c r="F61" s="44"/>
      <c r="G61" s="44"/>
    </row>
    <row r="62" spans="2:7">
      <c r="B62" s="44"/>
      <c r="C62" s="44"/>
      <c r="D62" s="44"/>
      <c r="E62" s="44"/>
      <c r="F62" s="44"/>
      <c r="G62" s="44"/>
    </row>
    <row r="63" spans="2:7">
      <c r="B63" s="44"/>
      <c r="C63" s="44"/>
      <c r="D63" s="44"/>
      <c r="E63" s="44"/>
      <c r="F63" s="44"/>
      <c r="G63" s="44"/>
    </row>
    <row r="64" spans="2:7">
      <c r="B64" s="44"/>
      <c r="C64" s="44"/>
      <c r="D64" s="44"/>
      <c r="E64" s="44"/>
      <c r="F64" s="44"/>
      <c r="G64" s="44"/>
    </row>
    <row r="65" spans="2:7">
      <c r="B65" s="44"/>
      <c r="C65" s="44"/>
      <c r="D65" s="44"/>
      <c r="E65" s="44"/>
      <c r="F65" s="44"/>
      <c r="G65" s="44"/>
    </row>
    <row r="66" spans="2:7">
      <c r="B66" s="44"/>
      <c r="C66" s="44"/>
      <c r="D66" s="44"/>
      <c r="E66" s="44"/>
      <c r="F66" s="44"/>
      <c r="G66" s="44"/>
    </row>
    <row r="67" spans="2:7">
      <c r="B67" s="44"/>
      <c r="C67" s="44"/>
      <c r="D67" s="44"/>
      <c r="E67" s="44"/>
      <c r="F67" s="44"/>
      <c r="G67" s="44"/>
    </row>
    <row r="68" spans="2:7">
      <c r="B68" s="44"/>
      <c r="C68" s="44"/>
      <c r="D68" s="44"/>
      <c r="E68" s="44"/>
      <c r="F68" s="44"/>
      <c r="G68" s="44"/>
    </row>
    <row r="69" spans="2:7">
      <c r="B69" s="44"/>
      <c r="C69" s="24"/>
      <c r="D69" s="25"/>
      <c r="E69" s="44"/>
      <c r="F69" s="44"/>
      <c r="G69" s="44"/>
    </row>
    <row r="70" spans="2:7">
      <c r="B70" s="44"/>
      <c r="C70" s="44"/>
      <c r="D70" s="44"/>
      <c r="E70" s="44"/>
      <c r="F70" s="44"/>
      <c r="G70" s="44"/>
    </row>
    <row r="71" spans="2:7">
      <c r="B71" s="99"/>
      <c r="C71" s="99"/>
      <c r="D71" s="99"/>
      <c r="E71" s="99"/>
      <c r="F71" s="99"/>
      <c r="G71" s="99"/>
    </row>
    <row r="72" spans="2:7">
      <c r="B72" s="40"/>
      <c r="C72" s="38"/>
      <c r="D72" s="38"/>
      <c r="E72" s="38"/>
      <c r="F72" s="20"/>
      <c r="G72" s="38"/>
    </row>
    <row r="73" spans="2:7">
      <c r="B73" s="41"/>
      <c r="C73" s="34"/>
      <c r="D73" s="34"/>
      <c r="E73" s="34"/>
      <c r="F73" s="35"/>
      <c r="G73" s="36"/>
    </row>
    <row r="74" spans="2:7">
      <c r="B74" s="41"/>
      <c r="C74" s="34"/>
      <c r="D74" s="34"/>
      <c r="E74" s="34"/>
      <c r="F74" s="35"/>
      <c r="G74" s="36"/>
    </row>
    <row r="75" spans="2:7">
      <c r="B75" s="41"/>
      <c r="C75" s="34"/>
      <c r="D75" s="34"/>
      <c r="E75" s="34"/>
      <c r="F75" s="35"/>
      <c r="G75" s="36"/>
    </row>
    <row r="76" spans="2:7">
      <c r="B76" s="41"/>
      <c r="C76" s="34"/>
      <c r="D76" s="34"/>
      <c r="E76" s="34"/>
      <c r="F76" s="35"/>
      <c r="G76" s="36"/>
    </row>
    <row r="77" spans="2:7">
      <c r="B77" s="41"/>
      <c r="C77" s="34"/>
      <c r="D77" s="34"/>
      <c r="E77" s="34"/>
      <c r="F77" s="35"/>
      <c r="G77" s="36"/>
    </row>
    <row r="78" spans="2:7">
      <c r="B78" s="41"/>
      <c r="C78" s="34"/>
      <c r="D78" s="34"/>
      <c r="E78" s="34"/>
      <c r="F78" s="35"/>
      <c r="G78" s="36"/>
    </row>
    <row r="79" spans="2:7">
      <c r="B79" s="39"/>
      <c r="C79" s="34"/>
      <c r="D79" s="34"/>
      <c r="E79" s="34"/>
      <c r="F79" s="35"/>
      <c r="G79" s="36"/>
    </row>
    <row r="80" spans="2:7">
      <c r="B80" s="19"/>
      <c r="C80" s="19"/>
      <c r="D80" s="19"/>
      <c r="E80" s="19"/>
      <c r="F80" s="19"/>
      <c r="G80" s="19"/>
    </row>
    <row r="81" spans="2:7">
      <c r="B81" s="100"/>
      <c r="C81" s="100"/>
      <c r="D81" s="100"/>
      <c r="E81" s="100"/>
      <c r="F81" s="100"/>
      <c r="G81" s="100"/>
    </row>
    <row r="82" spans="2:7">
      <c r="B82" s="100"/>
      <c r="C82" s="100"/>
      <c r="D82" s="100"/>
      <c r="E82" s="100"/>
      <c r="F82" s="100"/>
      <c r="G82" s="100"/>
    </row>
    <row r="83" spans="2:7">
      <c r="B83" s="100"/>
      <c r="C83" s="100"/>
      <c r="D83" s="100"/>
      <c r="E83" s="100"/>
      <c r="F83" s="100"/>
      <c r="G83" s="100"/>
    </row>
    <row r="84" spans="2:7">
      <c r="B84" s="100"/>
      <c r="C84" s="100"/>
      <c r="D84" s="100"/>
      <c r="E84" s="100"/>
      <c r="F84" s="100"/>
      <c r="G84" s="100"/>
    </row>
    <row r="85" spans="2:7">
      <c r="B85" s="100"/>
      <c r="C85" s="100"/>
      <c r="D85" s="100"/>
      <c r="E85" s="100"/>
      <c r="F85" s="100"/>
      <c r="G85" s="100"/>
    </row>
    <row r="86" spans="2:7">
      <c r="B86" s="100"/>
      <c r="C86" s="100"/>
      <c r="D86" s="100"/>
      <c r="E86" s="100"/>
      <c r="F86" s="100"/>
      <c r="G86" s="100"/>
    </row>
    <row r="87" spans="2:7">
      <c r="B87" s="100"/>
      <c r="C87" s="100"/>
      <c r="D87" s="100"/>
      <c r="E87" s="100"/>
      <c r="F87" s="100"/>
      <c r="G87" s="100"/>
    </row>
    <row r="88" spans="2:7">
      <c r="B88" s="100"/>
      <c r="C88" s="100"/>
      <c r="D88" s="100"/>
      <c r="E88" s="100"/>
      <c r="F88" s="100"/>
      <c r="G88" s="100"/>
    </row>
    <row r="89" spans="2:7">
      <c r="B89" s="8"/>
    </row>
    <row r="90" spans="2:7">
      <c r="B90" s="8"/>
    </row>
    <row r="91" spans="2:7">
      <c r="B91" s="8"/>
    </row>
    <row r="92" spans="2:7" hidden="1"/>
    <row r="93" spans="2:7" hidden="1"/>
    <row r="94" spans="2:7" hidden="1"/>
    <row r="95" spans="2:7" hidden="1"/>
    <row r="96" spans="2:7"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row r="131"/>
  </sheetData>
  <mergeCells count="4">
    <mergeCell ref="B71:G71"/>
    <mergeCell ref="B81:G88"/>
    <mergeCell ref="B36:M47"/>
    <mergeCell ref="B1:M2"/>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4"/>
  <sheetViews>
    <sheetView workbookViewId="0">
      <selection activeCell="G14" sqref="G14"/>
    </sheetView>
  </sheetViews>
  <sheetFormatPr baseColWidth="10" defaultColWidth="0" defaultRowHeight="15"/>
  <cols>
    <col min="1" max="1" width="3.85546875" style="8" customWidth="1"/>
    <col min="2" max="2" width="4.42578125" style="13" customWidth="1"/>
    <col min="3" max="3" width="15.140625" style="18" customWidth="1"/>
    <col min="4" max="4" width="15.28515625" style="13" customWidth="1"/>
    <col min="5" max="5" width="16.85546875" style="13" customWidth="1"/>
    <col min="6" max="6" width="12.7109375" style="13" customWidth="1"/>
    <col min="7" max="7" width="17" style="13" customWidth="1"/>
    <col min="8" max="8" width="9.5703125" style="13" customWidth="1"/>
    <col min="9" max="10" width="0" style="8" hidden="1" customWidth="1"/>
    <col min="11" max="16384" width="11.42578125" style="8" hidden="1"/>
  </cols>
  <sheetData>
    <row r="2" spans="2:8" ht="30" customHeight="1">
      <c r="B2" s="86" t="s">
        <v>83</v>
      </c>
      <c r="C2" s="86"/>
      <c r="D2" s="86"/>
      <c r="E2" s="86"/>
      <c r="F2" s="86"/>
      <c r="G2" s="86"/>
      <c r="H2" s="86"/>
    </row>
    <row r="4" spans="2:8" s="13" customFormat="1" ht="25.5" customHeight="1">
      <c r="B4" s="27"/>
      <c r="C4" s="102" t="s">
        <v>109</v>
      </c>
      <c r="D4" s="103"/>
      <c r="E4" s="103"/>
      <c r="F4" s="103"/>
      <c r="G4" s="104"/>
    </row>
    <row r="5" spans="2:8" s="13" customFormat="1" ht="20.25" customHeight="1">
      <c r="B5" s="20"/>
      <c r="C5" s="105" t="s">
        <v>108</v>
      </c>
      <c r="D5" s="106"/>
      <c r="E5" s="106"/>
      <c r="F5" s="106"/>
      <c r="G5" s="107"/>
    </row>
    <row r="6" spans="2:8" ht="24.75" customHeight="1">
      <c r="C6" s="108"/>
      <c r="D6" s="109"/>
      <c r="E6" s="109"/>
      <c r="F6" s="109"/>
      <c r="G6" s="110"/>
    </row>
    <row r="14" spans="2:8">
      <c r="D14" s="13" t="s">
        <v>90</v>
      </c>
    </row>
  </sheetData>
  <mergeCells count="4">
    <mergeCell ref="C4:G4"/>
    <mergeCell ref="C5:G5"/>
    <mergeCell ref="B2:H2"/>
    <mergeCell ref="C6:G6"/>
  </mergeCell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G21" sqref="G21"/>
    </sheetView>
  </sheetViews>
  <sheetFormatPr baseColWidth="10" defaultRowHeight="15"/>
  <cols>
    <col min="1" max="1" width="17.5703125" customWidth="1"/>
    <col min="2" max="2" width="10" customWidth="1"/>
    <col min="3" max="3" width="12.7109375" customWidth="1"/>
  </cols>
  <sheetData>
    <row r="1" spans="1:1">
      <c r="A1" s="6" t="s">
        <v>80</v>
      </c>
    </row>
    <row r="2" spans="1:1">
      <c r="A2" s="7" t="s">
        <v>57</v>
      </c>
    </row>
    <row r="3" spans="1:1">
      <c r="A3" s="7" t="s">
        <v>92</v>
      </c>
    </row>
    <row r="4" spans="1:1">
      <c r="A4" s="7" t="s">
        <v>23</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H23" sqref="H23"/>
    </sheetView>
  </sheetViews>
  <sheetFormatPr baseColWidth="10" defaultRowHeight="15"/>
  <cols>
    <col min="1" max="1" width="10" customWidth="1"/>
    <col min="2" max="3" width="12.7109375" customWidth="1"/>
  </cols>
  <sheetData>
    <row r="1" spans="1:3">
      <c r="A1" s="76"/>
      <c r="B1" s="77"/>
      <c r="C1" s="78"/>
    </row>
    <row r="2" spans="1:3">
      <c r="A2" s="79"/>
      <c r="B2" s="49"/>
      <c r="C2" s="80"/>
    </row>
    <row r="3" spans="1:3">
      <c r="A3" s="79"/>
      <c r="B3" s="49"/>
      <c r="C3" s="80"/>
    </row>
    <row r="4" spans="1:3">
      <c r="A4" s="79"/>
      <c r="B4" s="49"/>
      <c r="C4" s="80"/>
    </row>
    <row r="5" spans="1:3">
      <c r="A5" s="79"/>
      <c r="B5" s="49"/>
      <c r="C5" s="80"/>
    </row>
    <row r="6" spans="1:3">
      <c r="A6" s="79"/>
      <c r="B6" s="49"/>
      <c r="C6" s="80"/>
    </row>
    <row r="7" spans="1:3">
      <c r="A7" s="79"/>
      <c r="B7" s="49"/>
      <c r="C7" s="80"/>
    </row>
    <row r="8" spans="1:3">
      <c r="A8" s="79"/>
      <c r="B8" s="49"/>
      <c r="C8" s="80"/>
    </row>
    <row r="9" spans="1:3">
      <c r="A9" s="79"/>
      <c r="B9" s="49"/>
      <c r="C9" s="80"/>
    </row>
    <row r="10" spans="1:3">
      <c r="A10" s="79"/>
      <c r="B10" s="49"/>
      <c r="C10" s="80"/>
    </row>
    <row r="11" spans="1:3">
      <c r="A11" s="79"/>
      <c r="B11" s="49"/>
      <c r="C11" s="80"/>
    </row>
    <row r="12" spans="1:3">
      <c r="A12" s="79"/>
      <c r="B12" s="49"/>
      <c r="C12" s="80"/>
    </row>
    <row r="13" spans="1:3">
      <c r="A13" s="79"/>
      <c r="B13" s="49"/>
      <c r="C13" s="80"/>
    </row>
    <row r="14" spans="1:3">
      <c r="A14" s="79"/>
      <c r="B14" s="49"/>
      <c r="C14" s="80"/>
    </row>
    <row r="15" spans="1:3">
      <c r="A15" s="79"/>
      <c r="B15" s="49"/>
      <c r="C15" s="80"/>
    </row>
    <row r="16" spans="1:3">
      <c r="A16" s="79"/>
      <c r="B16" s="49"/>
      <c r="C16" s="80"/>
    </row>
    <row r="17" spans="1:3">
      <c r="A17" s="79"/>
      <c r="B17" s="49"/>
      <c r="C17" s="80"/>
    </row>
    <row r="18" spans="1:3">
      <c r="A18" s="81"/>
      <c r="B18" s="82"/>
      <c r="C18" s="83"/>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F21" sqref="F21"/>
    </sheetView>
  </sheetViews>
  <sheetFormatPr baseColWidth="10" defaultRowHeight="15"/>
  <cols>
    <col min="1" max="1" width="56.28515625" customWidth="1"/>
    <col min="2" max="2" width="56.28515625" bestFit="1" customWidth="1"/>
  </cols>
  <sheetData>
    <row r="1" spans="1:3">
      <c r="A1" s="76"/>
      <c r="B1" s="77"/>
      <c r="C1" s="78"/>
    </row>
    <row r="2" spans="1:3">
      <c r="A2" s="79"/>
      <c r="B2" s="49"/>
      <c r="C2" s="80"/>
    </row>
    <row r="3" spans="1:3">
      <c r="A3" s="79"/>
      <c r="B3" s="49"/>
      <c r="C3" s="80"/>
    </row>
    <row r="4" spans="1:3">
      <c r="A4" s="79"/>
      <c r="B4" s="49"/>
      <c r="C4" s="80"/>
    </row>
    <row r="5" spans="1:3">
      <c r="A5" s="79"/>
      <c r="B5" s="49"/>
      <c r="C5" s="80"/>
    </row>
    <row r="6" spans="1:3">
      <c r="A6" s="79"/>
      <c r="B6" s="49"/>
      <c r="C6" s="80"/>
    </row>
    <row r="7" spans="1:3">
      <c r="A7" s="79"/>
      <c r="B7" s="49"/>
      <c r="C7" s="80"/>
    </row>
    <row r="8" spans="1:3">
      <c r="A8" s="79"/>
      <c r="B8" s="49"/>
      <c r="C8" s="80"/>
    </row>
    <row r="9" spans="1:3">
      <c r="A9" s="79"/>
      <c r="B9" s="49"/>
      <c r="C9" s="80"/>
    </row>
    <row r="10" spans="1:3">
      <c r="A10" s="79"/>
      <c r="B10" s="49"/>
      <c r="C10" s="80"/>
    </row>
    <row r="11" spans="1:3">
      <c r="A11" s="79"/>
      <c r="B11" s="49"/>
      <c r="C11" s="80"/>
    </row>
    <row r="12" spans="1:3">
      <c r="A12" s="79"/>
      <c r="B12" s="49"/>
      <c r="C12" s="80"/>
    </row>
    <row r="13" spans="1:3">
      <c r="A13" s="79"/>
      <c r="B13" s="49"/>
      <c r="C13" s="80"/>
    </row>
    <row r="14" spans="1:3">
      <c r="A14" s="79"/>
      <c r="B14" s="49"/>
      <c r="C14" s="80"/>
    </row>
    <row r="15" spans="1:3">
      <c r="A15" s="79"/>
      <c r="B15" s="49"/>
      <c r="C15" s="80"/>
    </row>
    <row r="16" spans="1:3">
      <c r="A16" s="79"/>
      <c r="B16" s="49"/>
      <c r="C16" s="80"/>
    </row>
    <row r="17" spans="1:3">
      <c r="A17" s="79"/>
      <c r="B17" s="49"/>
      <c r="C17" s="80"/>
    </row>
    <row r="18" spans="1:3">
      <c r="A18" s="81"/>
      <c r="B18" s="82"/>
      <c r="C18" s="83"/>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51"/>
  <sheetViews>
    <sheetView workbookViewId="0">
      <selection activeCell="G4" sqref="G4"/>
    </sheetView>
  </sheetViews>
  <sheetFormatPr baseColWidth="10" defaultRowHeight="15"/>
  <cols>
    <col min="1" max="1" width="11.42578125" style="58"/>
    <col min="2" max="2" width="24" style="58" customWidth="1"/>
    <col min="3" max="16384" width="11.42578125" style="58"/>
  </cols>
  <sheetData>
    <row r="3" spans="2:11" ht="22.5">
      <c r="B3" s="26" t="s">
        <v>28</v>
      </c>
      <c r="C3" s="48" t="s">
        <v>59</v>
      </c>
      <c r="D3"/>
      <c r="E3"/>
      <c r="F3"/>
      <c r="G3"/>
      <c r="H3"/>
      <c r="I3"/>
      <c r="J3"/>
      <c r="K3"/>
    </row>
    <row r="4" spans="2:11">
      <c r="B4" s="9" t="s">
        <v>5</v>
      </c>
      <c r="C4" s="10">
        <v>25</v>
      </c>
      <c r="D4"/>
      <c r="E4"/>
      <c r="F4"/>
      <c r="G4"/>
      <c r="H4"/>
      <c r="I4"/>
      <c r="J4"/>
      <c r="K4"/>
    </row>
    <row r="5" spans="2:11">
      <c r="B5" s="11" t="s">
        <v>23</v>
      </c>
      <c r="C5" s="10">
        <v>25</v>
      </c>
      <c r="D5"/>
      <c r="E5"/>
      <c r="F5"/>
      <c r="G5"/>
      <c r="H5"/>
      <c r="I5"/>
      <c r="J5"/>
      <c r="K5"/>
    </row>
    <row r="6" spans="2:11">
      <c r="B6"/>
      <c r="C6"/>
      <c r="D6"/>
      <c r="E6"/>
      <c r="F6"/>
      <c r="G6"/>
      <c r="H6"/>
      <c r="I6"/>
      <c r="J6"/>
      <c r="K6"/>
    </row>
    <row r="7" spans="2:11">
      <c r="B7"/>
      <c r="C7"/>
      <c r="D7"/>
      <c r="E7"/>
      <c r="F7"/>
      <c r="G7"/>
      <c r="H7"/>
      <c r="I7"/>
      <c r="J7"/>
      <c r="K7"/>
    </row>
    <row r="8" spans="2:11">
      <c r="B8" s="59"/>
    </row>
    <row r="9" spans="2:11">
      <c r="B9" s="59"/>
    </row>
    <row r="10" spans="2:11">
      <c r="B10" s="59"/>
    </row>
    <row r="11" spans="2:11">
      <c r="B11" s="59"/>
    </row>
    <row r="12" spans="2:11">
      <c r="B12" s="59"/>
    </row>
    <row r="13" spans="2:11">
      <c r="B13" s="59"/>
    </row>
    <row r="14" spans="2:11">
      <c r="B14" s="59"/>
    </row>
    <row r="15" spans="2:11">
      <c r="B15" s="59"/>
    </row>
    <row r="16" spans="2:11">
      <c r="B16" s="59"/>
    </row>
    <row r="17" spans="2:2">
      <c r="B17" s="59"/>
    </row>
    <row r="18" spans="2:2">
      <c r="B18" s="59"/>
    </row>
    <row r="19" spans="2:2">
      <c r="B19" s="59"/>
    </row>
    <row r="20" spans="2:2">
      <c r="B20" s="59"/>
    </row>
    <row r="21" spans="2:2">
      <c r="B21" s="59"/>
    </row>
    <row r="22" spans="2:2">
      <c r="B22" s="59"/>
    </row>
    <row r="23" spans="2:2">
      <c r="B23" s="59"/>
    </row>
    <row r="24" spans="2:2">
      <c r="B24" s="59"/>
    </row>
    <row r="25" spans="2:2">
      <c r="B25" s="59"/>
    </row>
    <row r="26" spans="2:2">
      <c r="B26" s="59"/>
    </row>
    <row r="27" spans="2:2">
      <c r="B27" s="59"/>
    </row>
    <row r="28" spans="2:2">
      <c r="B28" s="59"/>
    </row>
    <row r="29" spans="2:2">
      <c r="B29" s="59"/>
    </row>
    <row r="30" spans="2:2">
      <c r="B30" s="59"/>
    </row>
    <row r="31" spans="2:2">
      <c r="B31" s="59"/>
    </row>
    <row r="32" spans="2:2">
      <c r="B32" s="59"/>
    </row>
    <row r="33" spans="2:2">
      <c r="B33" s="59"/>
    </row>
    <row r="34" spans="2:2">
      <c r="B34" s="59"/>
    </row>
    <row r="35" spans="2:2">
      <c r="B35" s="59"/>
    </row>
    <row r="36" spans="2:2">
      <c r="B36" s="59"/>
    </row>
    <row r="37" spans="2:2">
      <c r="B37" s="59"/>
    </row>
    <row r="38" spans="2:2">
      <c r="B38" s="59"/>
    </row>
    <row r="39" spans="2:2">
      <c r="B39" s="59"/>
    </row>
    <row r="40" spans="2:2">
      <c r="B40" s="59"/>
    </row>
    <row r="41" spans="2:2">
      <c r="B41" s="59"/>
    </row>
    <row r="42" spans="2:2">
      <c r="B42" s="59"/>
    </row>
    <row r="43" spans="2:2">
      <c r="B43" s="59"/>
    </row>
    <row r="44" spans="2:2">
      <c r="B44" s="59"/>
    </row>
    <row r="45" spans="2:2">
      <c r="B45" s="59"/>
    </row>
    <row r="46" spans="2:2">
      <c r="B46" s="59"/>
    </row>
    <row r="47" spans="2:2">
      <c r="B47" s="59"/>
    </row>
    <row r="48" spans="2:2">
      <c r="B48" s="59"/>
    </row>
    <row r="49" spans="2:2">
      <c r="B49" s="59"/>
    </row>
    <row r="50" spans="2:2">
      <c r="B50" s="59"/>
    </row>
    <row r="51" spans="2:2">
      <c r="B51" s="60"/>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
  <sheetViews>
    <sheetView topLeftCell="A7" workbookViewId="0">
      <selection activeCell="J14" sqref="J14"/>
    </sheetView>
  </sheetViews>
  <sheetFormatPr baseColWidth="10" defaultRowHeight="15"/>
  <cols>
    <col min="2" max="2" width="21.7109375" customWidth="1"/>
    <col min="3" max="3" width="28.28515625" customWidth="1"/>
  </cols>
  <sheetData>
    <row r="3" spans="2:3">
      <c r="B3" s="26" t="s">
        <v>52</v>
      </c>
      <c r="C3" s="52" t="s">
        <v>60</v>
      </c>
    </row>
    <row r="4" spans="2:3">
      <c r="B4" s="52" t="s">
        <v>5</v>
      </c>
      <c r="C4" s="52">
        <v>26</v>
      </c>
    </row>
    <row r="5" spans="2:3">
      <c r="B5" s="55" t="s">
        <v>23</v>
      </c>
      <c r="C5" s="52">
        <v>26</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10"/>
  <sheetViews>
    <sheetView workbookViewId="0">
      <selection activeCell="C23" sqref="C23"/>
    </sheetView>
  </sheetViews>
  <sheetFormatPr baseColWidth="10" defaultRowHeight="15"/>
  <sheetData>
    <row r="3" spans="2:3" ht="22.5">
      <c r="B3" s="12" t="s">
        <v>28</v>
      </c>
      <c r="C3" s="48" t="s">
        <v>25</v>
      </c>
    </row>
    <row r="4" spans="2:3">
      <c r="B4" s="9" t="s">
        <v>84</v>
      </c>
      <c r="C4" s="52">
        <v>3</v>
      </c>
    </row>
    <row r="5" spans="2:3">
      <c r="B5" s="9" t="s">
        <v>73</v>
      </c>
      <c r="C5" s="52">
        <v>3</v>
      </c>
    </row>
    <row r="6" spans="2:3">
      <c r="B6" s="9" t="s">
        <v>94</v>
      </c>
      <c r="C6" s="52">
        <v>4</v>
      </c>
    </row>
    <row r="7" spans="2:3">
      <c r="B7" s="9" t="s">
        <v>86</v>
      </c>
      <c r="C7" s="52">
        <v>4</v>
      </c>
    </row>
    <row r="8" spans="2:3">
      <c r="B8" s="9" t="s">
        <v>87</v>
      </c>
      <c r="C8" s="52">
        <v>4</v>
      </c>
    </row>
    <row r="9" spans="2:3">
      <c r="B9" s="9" t="s">
        <v>75</v>
      </c>
      <c r="C9" s="52">
        <v>5</v>
      </c>
    </row>
    <row r="10" spans="2:3">
      <c r="B10" s="11" t="s">
        <v>23</v>
      </c>
      <c r="C10" s="52">
        <v>23</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2"/>
  <sheetViews>
    <sheetView tabSelected="1" topLeftCell="B1" zoomScale="81" zoomScaleNormal="81" workbookViewId="0">
      <selection activeCell="C2" sqref="C2"/>
    </sheetView>
  </sheetViews>
  <sheetFormatPr baseColWidth="10" defaultColWidth="0" defaultRowHeight="15"/>
  <cols>
    <col min="1" max="1" width="11.42578125" style="3" hidden="1" customWidth="1"/>
    <col min="2" max="2" width="44.7109375" style="42" customWidth="1"/>
    <col min="3" max="3" width="49" style="43" customWidth="1"/>
    <col min="4" max="4" width="11.7109375" style="43" customWidth="1"/>
    <col min="5" max="5" width="13.5703125" style="43" customWidth="1"/>
    <col min="6" max="6" width="12.28515625" style="43" customWidth="1"/>
    <col min="7" max="7" width="20.5703125" style="43" customWidth="1"/>
    <col min="8" max="8" width="15.7109375" style="17" hidden="1" customWidth="1"/>
    <col min="9" max="9" width="11.42578125" style="1" hidden="1" customWidth="1"/>
    <col min="10" max="10" width="11.42578125" style="3" hidden="1" customWidth="1"/>
    <col min="11" max="22" width="0" style="3" hidden="1" customWidth="1"/>
    <col min="23" max="16384" width="0" style="3" hidden="1"/>
  </cols>
  <sheetData>
    <row r="1" spans="1:16" s="5" customFormat="1" ht="25.5">
      <c r="B1" s="68" t="s">
        <v>0</v>
      </c>
      <c r="C1" s="68" t="s">
        <v>2</v>
      </c>
      <c r="D1" s="68" t="s">
        <v>4</v>
      </c>
      <c r="E1" s="68" t="s">
        <v>29</v>
      </c>
      <c r="F1" s="68" t="s">
        <v>3</v>
      </c>
      <c r="G1" s="68" t="s">
        <v>61</v>
      </c>
      <c r="H1" s="4"/>
      <c r="I1" s="4"/>
      <c r="J1" s="4"/>
      <c r="K1" s="4"/>
      <c r="L1" s="4"/>
      <c r="M1" s="4"/>
      <c r="N1" s="4"/>
      <c r="O1" s="4"/>
      <c r="P1" s="4"/>
    </row>
    <row r="2" spans="1:16" s="1" customFormat="1">
      <c r="A2" s="3"/>
      <c r="B2" s="73" t="s">
        <v>72</v>
      </c>
      <c r="C2" s="73" t="s">
        <v>73</v>
      </c>
      <c r="D2" t="s">
        <v>56</v>
      </c>
      <c r="E2" s="43" t="s">
        <v>5</v>
      </c>
      <c r="F2" s="75">
        <v>1</v>
      </c>
      <c r="G2" t="s">
        <v>78</v>
      </c>
    </row>
    <row r="3" spans="1:16" s="1" customFormat="1">
      <c r="A3" s="3"/>
      <c r="B3" s="73" t="s">
        <v>72</v>
      </c>
      <c r="C3" s="73" t="s">
        <v>91</v>
      </c>
      <c r="D3" t="s">
        <v>57</v>
      </c>
      <c r="E3" s="43" t="s">
        <v>5</v>
      </c>
      <c r="F3" s="75">
        <v>1</v>
      </c>
      <c r="G3" t="s">
        <v>78</v>
      </c>
    </row>
    <row r="4" spans="1:16" s="1" customFormat="1">
      <c r="A4" s="3"/>
      <c r="B4" s="73" t="s">
        <v>72</v>
      </c>
      <c r="C4" s="73" t="s">
        <v>84</v>
      </c>
      <c r="D4" t="s">
        <v>57</v>
      </c>
      <c r="E4" s="43" t="s">
        <v>5</v>
      </c>
      <c r="F4" s="75">
        <v>1</v>
      </c>
      <c r="G4" t="s">
        <v>78</v>
      </c>
    </row>
    <row r="5" spans="1:16" s="1" customFormat="1">
      <c r="A5" s="3"/>
      <c r="B5" s="73" t="s">
        <v>72</v>
      </c>
      <c r="C5" s="73" t="s">
        <v>84</v>
      </c>
      <c r="D5" t="s">
        <v>92</v>
      </c>
      <c r="E5" s="43" t="s">
        <v>5</v>
      </c>
      <c r="F5" s="75">
        <v>1</v>
      </c>
      <c r="G5" t="s">
        <v>101</v>
      </c>
    </row>
    <row r="6" spans="1:16" s="1" customFormat="1">
      <c r="A6" s="3"/>
      <c r="B6" s="74" t="s">
        <v>72</v>
      </c>
      <c r="C6" s="73" t="s">
        <v>75</v>
      </c>
      <c r="D6" t="s">
        <v>57</v>
      </c>
      <c r="E6" s="43" t="s">
        <v>5</v>
      </c>
      <c r="F6" s="75">
        <v>1</v>
      </c>
      <c r="G6" t="s">
        <v>78</v>
      </c>
    </row>
    <row r="7" spans="1:16" s="1" customFormat="1">
      <c r="A7" s="3"/>
      <c r="B7" s="73" t="s">
        <v>74</v>
      </c>
      <c r="C7" s="73" t="s">
        <v>73</v>
      </c>
      <c r="D7" t="s">
        <v>56</v>
      </c>
      <c r="E7" s="43" t="s">
        <v>5</v>
      </c>
      <c r="F7" s="75">
        <v>1</v>
      </c>
      <c r="G7" t="s">
        <v>78</v>
      </c>
    </row>
    <row r="8" spans="1:16" s="1" customFormat="1">
      <c r="A8" s="3"/>
      <c r="B8" s="73" t="s">
        <v>74</v>
      </c>
      <c r="C8" s="73" t="s">
        <v>93</v>
      </c>
      <c r="D8" t="s">
        <v>57</v>
      </c>
      <c r="E8" s="43" t="s">
        <v>5</v>
      </c>
      <c r="F8" s="75">
        <v>1</v>
      </c>
      <c r="G8" t="s">
        <v>78</v>
      </c>
    </row>
    <row r="9" spans="1:16" s="1" customFormat="1">
      <c r="A9" s="3"/>
      <c r="B9" s="73" t="s">
        <v>74</v>
      </c>
      <c r="C9" s="73" t="s">
        <v>87</v>
      </c>
      <c r="D9" t="s">
        <v>57</v>
      </c>
      <c r="E9" s="43" t="s">
        <v>5</v>
      </c>
      <c r="F9" s="75">
        <v>3</v>
      </c>
      <c r="G9" t="s">
        <v>78</v>
      </c>
    </row>
    <row r="10" spans="1:16" s="1" customFormat="1">
      <c r="A10" s="3"/>
      <c r="B10" s="73" t="s">
        <v>74</v>
      </c>
      <c r="C10" s="73" t="s">
        <v>94</v>
      </c>
      <c r="D10" t="s">
        <v>57</v>
      </c>
      <c r="E10" s="43" t="s">
        <v>5</v>
      </c>
      <c r="F10" s="75">
        <v>4</v>
      </c>
      <c r="G10" t="s">
        <v>78</v>
      </c>
    </row>
    <row r="11" spans="1:16" s="1" customFormat="1">
      <c r="A11" s="3"/>
      <c r="B11" s="73" t="s">
        <v>74</v>
      </c>
      <c r="C11" s="73" t="s">
        <v>86</v>
      </c>
      <c r="D11" t="s">
        <v>58</v>
      </c>
      <c r="E11" s="43" t="s">
        <v>5</v>
      </c>
      <c r="F11" s="75">
        <v>1</v>
      </c>
      <c r="G11" t="s">
        <v>78</v>
      </c>
    </row>
    <row r="12" spans="1:16" s="1" customFormat="1">
      <c r="A12" s="3"/>
      <c r="B12" s="74" t="s">
        <v>74</v>
      </c>
      <c r="C12" s="73" t="s">
        <v>86</v>
      </c>
      <c r="D12" t="s">
        <v>57</v>
      </c>
      <c r="E12" s="43" t="s">
        <v>5</v>
      </c>
      <c r="F12" s="75">
        <v>1</v>
      </c>
      <c r="G12" t="s">
        <v>78</v>
      </c>
    </row>
    <row r="13" spans="1:16" s="1" customFormat="1">
      <c r="A13" s="3"/>
      <c r="B13" s="73" t="s">
        <v>79</v>
      </c>
      <c r="C13" s="73" t="s">
        <v>73</v>
      </c>
      <c r="D13" t="s">
        <v>56</v>
      </c>
      <c r="E13" s="43" t="s">
        <v>5</v>
      </c>
      <c r="F13" s="75">
        <v>1</v>
      </c>
      <c r="G13" t="s">
        <v>102</v>
      </c>
    </row>
    <row r="14" spans="1:16" s="1" customFormat="1">
      <c r="A14" s="3"/>
      <c r="B14" s="74" t="s">
        <v>79</v>
      </c>
      <c r="C14" s="73" t="s">
        <v>86</v>
      </c>
      <c r="D14" t="s">
        <v>57</v>
      </c>
      <c r="E14" s="43" t="s">
        <v>5</v>
      </c>
      <c r="F14" s="75">
        <v>1</v>
      </c>
      <c r="G14" t="s">
        <v>78</v>
      </c>
    </row>
    <row r="15" spans="1:16" s="1" customFormat="1">
      <c r="A15" s="3"/>
      <c r="B15" s="74" t="s">
        <v>76</v>
      </c>
      <c r="C15" s="73" t="s">
        <v>84</v>
      </c>
      <c r="D15" t="s">
        <v>95</v>
      </c>
      <c r="E15" s="43" t="s">
        <v>5</v>
      </c>
      <c r="F15" s="75">
        <v>1</v>
      </c>
      <c r="G15" t="s">
        <v>78</v>
      </c>
    </row>
    <row r="16" spans="1:16" s="1" customFormat="1">
      <c r="A16" s="3"/>
      <c r="B16" s="73" t="s">
        <v>96</v>
      </c>
      <c r="C16" s="73" t="s">
        <v>97</v>
      </c>
      <c r="D16" t="s">
        <v>58</v>
      </c>
      <c r="E16" s="43" t="s">
        <v>5</v>
      </c>
      <c r="F16" s="75">
        <v>1</v>
      </c>
      <c r="G16" t="s">
        <v>78</v>
      </c>
    </row>
    <row r="17" spans="1:9" s="1" customFormat="1">
      <c r="A17" s="3"/>
      <c r="B17" s="74" t="s">
        <v>96</v>
      </c>
      <c r="C17" s="73" t="s">
        <v>87</v>
      </c>
      <c r="D17" t="s">
        <v>57</v>
      </c>
      <c r="E17" s="43" t="s">
        <v>5</v>
      </c>
      <c r="F17" s="75">
        <v>1</v>
      </c>
      <c r="G17" t="s">
        <v>78</v>
      </c>
    </row>
    <row r="18" spans="1:9" s="1" customFormat="1">
      <c r="A18" s="3"/>
      <c r="B18" s="73" t="s">
        <v>98</v>
      </c>
      <c r="C18" s="73" t="s">
        <v>75</v>
      </c>
      <c r="D18" t="s">
        <v>58</v>
      </c>
      <c r="E18" s="43" t="s">
        <v>5</v>
      </c>
      <c r="F18" s="75">
        <v>1</v>
      </c>
      <c r="G18" t="s">
        <v>78</v>
      </c>
    </row>
    <row r="19" spans="1:9" s="1" customFormat="1">
      <c r="A19" s="3"/>
      <c r="B19" s="74" t="s">
        <v>98</v>
      </c>
      <c r="C19" s="73" t="s">
        <v>75</v>
      </c>
      <c r="D19" t="s">
        <v>92</v>
      </c>
      <c r="E19" s="43" t="s">
        <v>5</v>
      </c>
      <c r="F19" s="75">
        <v>1</v>
      </c>
      <c r="G19" t="s">
        <v>78</v>
      </c>
    </row>
    <row r="20" spans="1:9" s="1" customFormat="1">
      <c r="A20" s="3"/>
      <c r="B20" s="73" t="s">
        <v>99</v>
      </c>
      <c r="C20" s="73" t="s">
        <v>75</v>
      </c>
      <c r="D20" t="s">
        <v>100</v>
      </c>
      <c r="E20" s="43" t="s">
        <v>5</v>
      </c>
      <c r="F20" s="75">
        <v>1</v>
      </c>
      <c r="G20" t="s">
        <v>78</v>
      </c>
    </row>
    <row r="21" spans="1:9" s="1" customFormat="1">
      <c r="A21" s="3"/>
      <c r="B21" s="73" t="s">
        <v>99</v>
      </c>
      <c r="C21" s="73" t="s">
        <v>75</v>
      </c>
      <c r="D21" t="s">
        <v>57</v>
      </c>
      <c r="E21" s="43" t="s">
        <v>5</v>
      </c>
      <c r="F21" s="75">
        <v>1</v>
      </c>
      <c r="G21" t="s">
        <v>78</v>
      </c>
    </row>
    <row r="22" spans="1:9" s="1" customFormat="1">
      <c r="A22" s="3"/>
      <c r="B22" s="74" t="s">
        <v>99</v>
      </c>
      <c r="C22" s="73" t="s">
        <v>86</v>
      </c>
      <c r="D22" t="s">
        <v>56</v>
      </c>
      <c r="E22" s="43" t="s">
        <v>5</v>
      </c>
      <c r="F22" s="75">
        <v>1</v>
      </c>
      <c r="G22" t="s">
        <v>103</v>
      </c>
    </row>
    <row r="23" spans="1:9" s="1" customFormat="1">
      <c r="A23" s="3"/>
      <c r="B23" s="66"/>
      <c r="C23" s="66"/>
      <c r="D23" s="28"/>
      <c r="E23" s="43"/>
      <c r="F23" s="67" t="s">
        <v>89</v>
      </c>
      <c r="G23" s="28"/>
    </row>
    <row r="24" spans="1:9" s="1" customFormat="1">
      <c r="A24" s="3"/>
      <c r="B24" s="66"/>
      <c r="C24" s="66"/>
      <c r="D24" s="28"/>
      <c r="E24" s="43"/>
      <c r="F24" s="67"/>
      <c r="G24" s="28"/>
    </row>
    <row r="25" spans="1:9" s="1" customFormat="1">
      <c r="A25" s="3"/>
      <c r="B25" s="66"/>
      <c r="C25" s="66"/>
      <c r="D25" s="28"/>
      <c r="E25" s="43"/>
      <c r="F25" s="67"/>
      <c r="G25" s="28"/>
    </row>
    <row r="26" spans="1:9" s="31" customFormat="1">
      <c r="A26" s="33"/>
      <c r="B26" s="66"/>
      <c r="C26" s="66"/>
      <c r="D26" s="28"/>
      <c r="E26" s="43"/>
      <c r="F26" s="67"/>
      <c r="G26" s="28"/>
    </row>
    <row r="27" spans="1:9" s="1" customFormat="1">
      <c r="A27" s="3"/>
      <c r="B27" s="66"/>
      <c r="C27" s="66"/>
      <c r="D27" s="28"/>
      <c r="E27" s="43"/>
      <c r="F27" s="67"/>
      <c r="G27" s="28"/>
    </row>
    <row r="28" spans="1:9" s="1" customFormat="1">
      <c r="A28" s="3"/>
      <c r="B28" s="66"/>
      <c r="C28" s="66"/>
      <c r="D28" s="28"/>
      <c r="E28" s="43"/>
      <c r="F28" s="67"/>
      <c r="G28" s="28"/>
    </row>
    <row r="29" spans="1:9" s="1" customFormat="1">
      <c r="A29" s="3"/>
      <c r="B29" s="66"/>
      <c r="C29" s="66"/>
      <c r="D29" s="28"/>
      <c r="E29" s="43"/>
      <c r="F29" s="67"/>
      <c r="G29" s="28"/>
    </row>
    <row r="30" spans="1:9" s="1" customFormat="1">
      <c r="A30" s="3"/>
      <c r="B30" s="66"/>
      <c r="C30" s="66"/>
      <c r="D30" s="28"/>
      <c r="E30" s="43"/>
      <c r="F30" s="67"/>
      <c r="G30" s="28"/>
    </row>
    <row r="31" spans="1:9" s="1" customFormat="1">
      <c r="A31" s="3"/>
      <c r="B31" s="66"/>
      <c r="C31" s="66"/>
      <c r="D31" s="28"/>
      <c r="E31" s="43"/>
      <c r="F31" s="67"/>
      <c r="G31" s="28"/>
    </row>
    <row r="32" spans="1:9">
      <c r="B32" s="69"/>
      <c r="C32" s="70"/>
      <c r="D32" s="70"/>
      <c r="E32" s="70"/>
      <c r="F32" s="70"/>
      <c r="G32" s="70"/>
      <c r="H32" s="71"/>
      <c r="I32" s="72"/>
    </row>
  </sheetData>
  <dataValidations count="4">
    <dataValidation type="list" allowBlank="1" showInputMessage="1" showErrorMessage="1" sqref="G2:G1230">
      <formula1>alcaldia</formula1>
    </dataValidation>
    <dataValidation type="list" allowBlank="1" showInputMessage="1" showErrorMessage="1" sqref="E2:E1069">
      <formula1>sistema</formula1>
    </dataValidation>
    <dataValidation type="list" allowBlank="1" showInputMessage="1" showErrorMessage="1" sqref="D2:D1534">
      <formula1>canal</formula1>
    </dataValidation>
    <dataValidation type="list" allowBlank="1" sqref="B2:B1594">
      <formula1>tipologia</formula1>
    </dataValidation>
  </dataValidations>
  <pageMargins left="0.70866141732283472" right="0.70866141732283472" top="0.74803149606299213" bottom="0.74803149606299213" header="0.31496062992125984" footer="0.31496062992125984"/>
  <pageSetup scale="75"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9"/>
  <sheetViews>
    <sheetView topLeftCell="B1" zoomScale="81" zoomScaleNormal="81" workbookViewId="0">
      <selection activeCell="F2" sqref="F2:F23"/>
    </sheetView>
  </sheetViews>
  <sheetFormatPr baseColWidth="10" defaultColWidth="0" defaultRowHeight="15"/>
  <cols>
    <col min="1" max="1" width="11.42578125" style="3" hidden="1" customWidth="1"/>
    <col min="2" max="2" width="47.85546875" style="42" customWidth="1"/>
    <col min="3" max="3" width="47.28515625" style="43" customWidth="1"/>
    <col min="4" max="4" width="12.85546875" style="43" customWidth="1"/>
    <col min="5" max="5" width="16.7109375" style="43" customWidth="1"/>
    <col min="6" max="6" width="12.5703125" style="43" customWidth="1"/>
    <col min="7" max="7" width="20.5703125" style="43" customWidth="1"/>
    <col min="8" max="8" width="15.7109375" style="17" hidden="1" customWidth="1"/>
    <col min="9" max="9" width="11.42578125" style="1" hidden="1" customWidth="1"/>
    <col min="10" max="10" width="11.42578125" style="3" hidden="1" customWidth="1"/>
    <col min="11" max="22" width="0" style="3" hidden="1" customWidth="1"/>
    <col min="23" max="16384" width="0" style="3" hidden="1"/>
  </cols>
  <sheetData>
    <row r="1" spans="2:16" s="5" customFormat="1" ht="25.5">
      <c r="B1" s="2" t="s">
        <v>0</v>
      </c>
      <c r="C1" s="2" t="s">
        <v>2</v>
      </c>
      <c r="D1" s="2" t="s">
        <v>4</v>
      </c>
      <c r="E1" s="2" t="s">
        <v>29</v>
      </c>
      <c r="F1" s="2" t="s">
        <v>26</v>
      </c>
      <c r="G1" s="2" t="s">
        <v>61</v>
      </c>
      <c r="H1" s="4"/>
      <c r="I1" s="4"/>
      <c r="J1" s="4"/>
      <c r="K1" s="4"/>
      <c r="L1" s="4"/>
      <c r="M1" s="4"/>
      <c r="N1" s="4"/>
      <c r="O1" s="4"/>
      <c r="P1" s="4"/>
    </row>
    <row r="2" spans="2:16">
      <c r="B2" s="73" t="s">
        <v>72</v>
      </c>
      <c r="C2" s="73" t="s">
        <v>73</v>
      </c>
      <c r="D2" t="s">
        <v>56</v>
      </c>
      <c r="E2" s="43" t="s">
        <v>5</v>
      </c>
      <c r="F2" s="75">
        <v>1</v>
      </c>
      <c r="G2" t="s">
        <v>78</v>
      </c>
      <c r="H2" s="3"/>
      <c r="I2" s="3"/>
    </row>
    <row r="3" spans="2:16">
      <c r="B3" s="73" t="s">
        <v>72</v>
      </c>
      <c r="C3" s="73" t="s">
        <v>91</v>
      </c>
      <c r="D3" t="s">
        <v>57</v>
      </c>
      <c r="E3" s="43" t="s">
        <v>5</v>
      </c>
      <c r="F3" s="75">
        <v>1</v>
      </c>
      <c r="G3" t="s">
        <v>78</v>
      </c>
      <c r="H3" s="3"/>
      <c r="I3" s="3"/>
    </row>
    <row r="4" spans="2:16">
      <c r="B4" s="73" t="s">
        <v>72</v>
      </c>
      <c r="C4" s="73" t="s">
        <v>84</v>
      </c>
      <c r="D4" t="s">
        <v>57</v>
      </c>
      <c r="E4" s="43" t="s">
        <v>5</v>
      </c>
      <c r="F4" s="75">
        <v>1</v>
      </c>
      <c r="G4" t="s">
        <v>78</v>
      </c>
      <c r="H4" s="3"/>
      <c r="I4" s="3"/>
    </row>
    <row r="5" spans="2:16">
      <c r="B5" s="73" t="s">
        <v>72</v>
      </c>
      <c r="C5" s="73" t="s">
        <v>84</v>
      </c>
      <c r="D5" t="s">
        <v>92</v>
      </c>
      <c r="E5" s="43" t="s">
        <v>5</v>
      </c>
      <c r="F5" s="75">
        <v>1</v>
      </c>
      <c r="G5" t="s">
        <v>101</v>
      </c>
      <c r="H5" s="3"/>
      <c r="I5" s="3"/>
    </row>
    <row r="6" spans="2:16">
      <c r="B6" s="73" t="s">
        <v>72</v>
      </c>
      <c r="C6" s="73" t="s">
        <v>85</v>
      </c>
      <c r="D6" t="s">
        <v>56</v>
      </c>
      <c r="E6" s="43" t="s">
        <v>5</v>
      </c>
      <c r="F6" s="75">
        <v>1</v>
      </c>
      <c r="G6" t="s">
        <v>88</v>
      </c>
      <c r="H6" s="3"/>
      <c r="I6" s="3"/>
    </row>
    <row r="7" spans="2:16">
      <c r="B7" s="74" t="s">
        <v>72</v>
      </c>
      <c r="C7" s="73" t="s">
        <v>75</v>
      </c>
      <c r="D7" t="s">
        <v>57</v>
      </c>
      <c r="E7" s="43" t="s">
        <v>5</v>
      </c>
      <c r="F7" s="75">
        <v>1</v>
      </c>
      <c r="G7" t="s">
        <v>78</v>
      </c>
      <c r="H7" s="3"/>
      <c r="I7" s="3"/>
    </row>
    <row r="8" spans="2:16">
      <c r="B8" s="73" t="s">
        <v>74</v>
      </c>
      <c r="C8" s="73" t="s">
        <v>73</v>
      </c>
      <c r="D8" t="s">
        <v>56</v>
      </c>
      <c r="E8" s="43" t="s">
        <v>5</v>
      </c>
      <c r="F8" s="75">
        <v>1</v>
      </c>
      <c r="G8" t="s">
        <v>78</v>
      </c>
      <c r="H8" s="3"/>
      <c r="I8" s="3"/>
    </row>
    <row r="9" spans="2:16">
      <c r="B9" s="73" t="s">
        <v>74</v>
      </c>
      <c r="C9" s="73" t="s">
        <v>93</v>
      </c>
      <c r="D9" t="s">
        <v>57</v>
      </c>
      <c r="E9" s="43" t="s">
        <v>5</v>
      </c>
      <c r="F9" s="75">
        <v>1</v>
      </c>
      <c r="G9" t="s">
        <v>78</v>
      </c>
      <c r="H9" s="3"/>
      <c r="I9" s="3"/>
    </row>
    <row r="10" spans="2:16">
      <c r="B10" s="73" t="s">
        <v>74</v>
      </c>
      <c r="C10" s="73" t="s">
        <v>104</v>
      </c>
      <c r="D10" t="s">
        <v>57</v>
      </c>
      <c r="E10" s="43" t="s">
        <v>5</v>
      </c>
      <c r="F10" s="75">
        <v>1</v>
      </c>
      <c r="G10" t="s">
        <v>78</v>
      </c>
      <c r="H10" s="3"/>
      <c r="I10" s="3"/>
    </row>
    <row r="11" spans="2:16">
      <c r="B11" s="73" t="s">
        <v>74</v>
      </c>
      <c r="C11" s="73" t="s">
        <v>75</v>
      </c>
      <c r="D11" t="s">
        <v>57</v>
      </c>
      <c r="E11" s="43" t="s">
        <v>5</v>
      </c>
      <c r="F11" s="75">
        <v>1</v>
      </c>
      <c r="G11" t="s">
        <v>78</v>
      </c>
      <c r="H11" s="3"/>
      <c r="I11" s="3"/>
    </row>
    <row r="12" spans="2:16">
      <c r="B12" s="73" t="s">
        <v>74</v>
      </c>
      <c r="C12" s="73" t="s">
        <v>87</v>
      </c>
      <c r="D12" t="s">
        <v>57</v>
      </c>
      <c r="E12" s="43" t="s">
        <v>5</v>
      </c>
      <c r="F12" s="75">
        <v>3</v>
      </c>
      <c r="G12" t="s">
        <v>78</v>
      </c>
      <c r="H12" s="3"/>
      <c r="I12" s="3"/>
    </row>
    <row r="13" spans="2:16">
      <c r="B13" s="73" t="s">
        <v>74</v>
      </c>
      <c r="C13" s="73" t="s">
        <v>94</v>
      </c>
      <c r="D13" t="s">
        <v>57</v>
      </c>
      <c r="E13" s="43" t="s">
        <v>5</v>
      </c>
      <c r="F13" s="75">
        <v>1</v>
      </c>
      <c r="G13" t="s">
        <v>78</v>
      </c>
      <c r="H13" s="3"/>
      <c r="I13" s="3"/>
    </row>
    <row r="14" spans="2:16">
      <c r="B14" s="73" t="s">
        <v>74</v>
      </c>
      <c r="C14" s="73" t="s">
        <v>86</v>
      </c>
      <c r="D14" t="s">
        <v>58</v>
      </c>
      <c r="E14" s="43" t="s">
        <v>5</v>
      </c>
      <c r="F14" s="75">
        <v>1</v>
      </c>
      <c r="G14" t="s">
        <v>78</v>
      </c>
      <c r="H14" s="3"/>
      <c r="I14" s="3"/>
    </row>
    <row r="15" spans="2:16">
      <c r="B15" s="74" t="s">
        <v>74</v>
      </c>
      <c r="C15" s="73" t="s">
        <v>86</v>
      </c>
      <c r="D15" t="s">
        <v>57</v>
      </c>
      <c r="E15" s="43" t="s">
        <v>5</v>
      </c>
      <c r="F15" s="75">
        <v>2</v>
      </c>
      <c r="G15" t="s">
        <v>78</v>
      </c>
      <c r="H15" s="3"/>
      <c r="I15" s="3"/>
    </row>
    <row r="16" spans="2:16">
      <c r="B16" s="73" t="s">
        <v>79</v>
      </c>
      <c r="C16" s="73" t="s">
        <v>73</v>
      </c>
      <c r="D16" t="s">
        <v>56</v>
      </c>
      <c r="E16" s="43" t="s">
        <v>5</v>
      </c>
      <c r="F16" s="75">
        <v>1</v>
      </c>
      <c r="G16" t="s">
        <v>102</v>
      </c>
      <c r="H16" s="3"/>
      <c r="I16" s="3"/>
    </row>
    <row r="17" spans="2:9">
      <c r="B17" s="74" t="s">
        <v>79</v>
      </c>
      <c r="C17" s="73" t="s">
        <v>77</v>
      </c>
      <c r="D17" t="s">
        <v>56</v>
      </c>
      <c r="E17" s="43" t="s">
        <v>5</v>
      </c>
      <c r="F17" s="75">
        <v>1</v>
      </c>
      <c r="G17" t="s">
        <v>78</v>
      </c>
      <c r="H17" s="3"/>
      <c r="I17" s="3"/>
    </row>
    <row r="18" spans="2:9">
      <c r="B18" s="74" t="s">
        <v>76</v>
      </c>
      <c r="C18" s="73" t="s">
        <v>84</v>
      </c>
      <c r="D18" t="s">
        <v>95</v>
      </c>
      <c r="E18" s="43" t="s">
        <v>5</v>
      </c>
      <c r="F18" s="75">
        <v>1</v>
      </c>
      <c r="G18" t="s">
        <v>78</v>
      </c>
      <c r="H18" s="3"/>
      <c r="I18" s="3"/>
    </row>
    <row r="19" spans="2:9">
      <c r="B19" s="73" t="s">
        <v>96</v>
      </c>
      <c r="C19" s="73" t="s">
        <v>97</v>
      </c>
      <c r="D19" t="s">
        <v>58</v>
      </c>
      <c r="E19" s="43" t="s">
        <v>5</v>
      </c>
      <c r="F19" s="75">
        <v>1</v>
      </c>
      <c r="G19" t="s">
        <v>78</v>
      </c>
      <c r="H19" s="3"/>
      <c r="I19" s="3"/>
    </row>
    <row r="20" spans="2:9">
      <c r="B20" s="74" t="s">
        <v>96</v>
      </c>
      <c r="C20" s="73" t="s">
        <v>87</v>
      </c>
      <c r="D20" t="s">
        <v>57</v>
      </c>
      <c r="E20" s="43" t="s">
        <v>5</v>
      </c>
      <c r="F20" s="75">
        <v>1</v>
      </c>
      <c r="G20" t="s">
        <v>78</v>
      </c>
      <c r="H20" s="3"/>
      <c r="I20" s="3"/>
    </row>
    <row r="21" spans="2:9">
      <c r="B21" s="74" t="s">
        <v>98</v>
      </c>
      <c r="C21" s="73" t="s">
        <v>75</v>
      </c>
      <c r="D21" t="s">
        <v>58</v>
      </c>
      <c r="E21" s="43" t="s">
        <v>5</v>
      </c>
      <c r="F21" s="75">
        <v>1</v>
      </c>
      <c r="G21" t="s">
        <v>78</v>
      </c>
      <c r="H21" s="3"/>
      <c r="I21" s="3"/>
    </row>
    <row r="22" spans="2:9">
      <c r="B22" s="73" t="s">
        <v>99</v>
      </c>
      <c r="C22" s="73" t="s">
        <v>75</v>
      </c>
      <c r="D22" t="s">
        <v>100</v>
      </c>
      <c r="E22" s="43" t="s">
        <v>5</v>
      </c>
      <c r="F22" s="75">
        <v>1</v>
      </c>
      <c r="G22" t="s">
        <v>78</v>
      </c>
    </row>
    <row r="23" spans="2:9">
      <c r="B23" s="74" t="s">
        <v>99</v>
      </c>
      <c r="C23" s="73" t="s">
        <v>75</v>
      </c>
      <c r="D23" t="s">
        <v>57</v>
      </c>
      <c r="E23" s="43" t="s">
        <v>5</v>
      </c>
      <c r="F23" s="75">
        <v>1</v>
      </c>
      <c r="G23" t="s">
        <v>78</v>
      </c>
    </row>
    <row r="24" spans="2:9">
      <c r="B24" s="66"/>
      <c r="C24" s="66"/>
      <c r="D24" s="28"/>
      <c r="F24" s="67"/>
      <c r="G24" s="28"/>
    </row>
    <row r="25" spans="2:9">
      <c r="B25" s="66"/>
      <c r="C25" s="66"/>
      <c r="D25" s="28"/>
      <c r="F25" s="67"/>
      <c r="G25" s="28"/>
    </row>
    <row r="26" spans="2:9" s="33" customFormat="1">
      <c r="B26" s="66"/>
      <c r="C26" s="66"/>
      <c r="D26" s="28"/>
      <c r="E26" s="43"/>
      <c r="F26" s="67"/>
      <c r="G26" s="28"/>
      <c r="H26" s="32"/>
      <c r="I26" s="31"/>
    </row>
    <row r="27" spans="2:9">
      <c r="B27" s="66"/>
      <c r="C27" s="66"/>
      <c r="D27" s="28"/>
      <c r="F27" s="67"/>
      <c r="G27" s="28"/>
    </row>
    <row r="28" spans="2:9">
      <c r="B28" s="66"/>
      <c r="C28" s="66"/>
      <c r="D28" s="28"/>
      <c r="F28" s="67"/>
      <c r="G28" s="28"/>
    </row>
    <row r="29" spans="2:9">
      <c r="B29" s="66"/>
      <c r="C29" s="66"/>
      <c r="D29" s="28"/>
      <c r="F29" s="67"/>
      <c r="G29" s="28"/>
    </row>
    <row r="30" spans="2:9">
      <c r="B30" s="66"/>
      <c r="C30" s="66"/>
      <c r="D30" s="28"/>
      <c r="F30" s="67"/>
      <c r="G30" s="28"/>
    </row>
    <row r="31" spans="2:9">
      <c r="B31" s="66"/>
      <c r="C31" s="66"/>
      <c r="D31" s="28"/>
      <c r="F31" s="67"/>
      <c r="G31" s="28"/>
    </row>
    <row r="32" spans="2:9">
      <c r="B32" s="66"/>
      <c r="C32" s="66"/>
      <c r="D32" s="28"/>
      <c r="F32" s="67"/>
      <c r="G32" s="28"/>
    </row>
    <row r="33" spans="2:7">
      <c r="B33" s="66"/>
      <c r="C33" s="66"/>
      <c r="D33" s="28"/>
      <c r="F33" s="67"/>
      <c r="G33" s="28"/>
    </row>
    <row r="34" spans="2:7">
      <c r="B34" s="66"/>
      <c r="C34" s="66"/>
      <c r="D34" s="28"/>
      <c r="F34" s="67"/>
      <c r="G34" s="28"/>
    </row>
    <row r="35" spans="2:7">
      <c r="B35" s="66"/>
      <c r="C35" s="66"/>
      <c r="D35" s="28"/>
      <c r="F35" s="67"/>
      <c r="G35" s="28"/>
    </row>
    <row r="36" spans="2:7">
      <c r="B36" s="66"/>
      <c r="C36" s="66"/>
      <c r="D36" s="28"/>
      <c r="F36" s="67"/>
      <c r="G36" s="28"/>
    </row>
    <row r="37" spans="2:7">
      <c r="B37" s="66"/>
      <c r="C37" s="66"/>
      <c r="D37" s="28"/>
      <c r="F37" s="67"/>
      <c r="G37" s="28"/>
    </row>
    <row r="38" spans="2:7">
      <c r="B38" s="66"/>
      <c r="C38" s="66"/>
      <c r="D38" s="28"/>
      <c r="F38" s="67"/>
      <c r="G38" s="28"/>
    </row>
    <row r="39" spans="2:7">
      <c r="B39" s="66"/>
      <c r="C39" s="66"/>
      <c r="D39" s="28"/>
      <c r="F39" s="67"/>
      <c r="G39" s="28"/>
    </row>
  </sheetData>
  <dataValidations count="4">
    <dataValidation type="list" allowBlank="1" showInputMessage="1" showErrorMessage="1" sqref="G2:G1230">
      <formula1>alcaldia</formula1>
    </dataValidation>
    <dataValidation type="list" allowBlank="1" sqref="B2:B1594">
      <formula1>tipologia</formula1>
    </dataValidation>
    <dataValidation type="list" allowBlank="1" showInputMessage="1" showErrorMessage="1" sqref="D2:D1534">
      <formula1>canal</formula1>
    </dataValidation>
    <dataValidation type="list" allowBlank="1" showInputMessage="1" showErrorMessage="1" sqref="F2:F149 E2:E652">
      <formula1>sistema</formula1>
    </dataValidation>
  </dataValidations>
  <pageMargins left="0.70866141732283472" right="0.70866141732283472" top="0.74803149606299213" bottom="0.74803149606299213" header="0.31496062992125984" footer="0.31496062992125984"/>
  <pageSetup scale="7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parametros</vt:lpstr>
      <vt:lpstr>Canal</vt:lpstr>
      <vt:lpstr>Sistema</vt:lpstr>
      <vt:lpstr>tiempo</vt:lpstr>
      <vt:lpstr>Grafica-Solucionados</vt:lpstr>
      <vt:lpstr>Grafica-Recibidos</vt:lpstr>
      <vt:lpstr>Grafica-Top</vt:lpstr>
      <vt:lpstr>Insumo-Recibido</vt:lpstr>
      <vt:lpstr>Insumo-Solucionado</vt:lpstr>
      <vt:lpstr>Total-Recibidos</vt:lpstr>
      <vt:lpstr>Total-Solucionados</vt:lpstr>
      <vt:lpstr>Top-Requerimientos-Subtema</vt:lpstr>
      <vt:lpstr>Acciones de Mejora</vt:lpstr>
      <vt:lpstr>alcaldia</vt:lpstr>
      <vt:lpstr>canal</vt:lpstr>
      <vt:lpstr>sistema</vt:lpstr>
      <vt:lpstr>tipologia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con1qyr</dc:creator>
  <cp:lastModifiedBy>Ibett Guerrero</cp:lastModifiedBy>
  <cp:lastPrinted>2016-02-15T16:22:31Z</cp:lastPrinted>
  <dcterms:created xsi:type="dcterms:W3CDTF">2013-08-16T19:17:56Z</dcterms:created>
  <dcterms:modified xsi:type="dcterms:W3CDTF">2016-04-25T20:44:19Z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c1ecfa00-e5bc-4289-b02b-4dfe0f5334a1</vt:lpwstr>
  </property>
</Properties>
</file>