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pivotTables/pivotTable7.xml" ContentType="application/vnd.openxmlformats-officedocument.spreadsheetml.pivotTab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pivotTables/pivotTable8.xml" ContentType="application/vnd.openxmlformats-officedocument.spreadsheetml.pivotTab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pivotTables/pivotTable9.xml" ContentType="application/vnd.openxmlformats-officedocument.spreadsheetml.pivotTab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21600" windowHeight="9555" tabRatio="903" firstSheet="7" activeTab="7"/>
  </bookViews>
  <sheets>
    <sheet name="parametros" sheetId="15" state="hidden" r:id="rId1"/>
    <sheet name="Canal" sheetId="23" state="hidden" r:id="rId2"/>
    <sheet name="Sistema" sheetId="24" state="hidden" r:id="rId3"/>
    <sheet name="tiempo" sheetId="25" state="hidden" r:id="rId4"/>
    <sheet name="Grafica-Solucionados" sheetId="37" state="hidden" r:id="rId5"/>
    <sheet name="Grafica-Recibidos" sheetId="38" state="hidden" r:id="rId6"/>
    <sheet name="Grafica-Top" sheetId="36" state="hidden" r:id="rId7"/>
    <sheet name="Insumo-Recibido" sheetId="32" r:id="rId8"/>
    <sheet name="Insumo-Solucionado" sheetId="14" r:id="rId9"/>
    <sheet name="Total-Recibidos" sheetId="30" r:id="rId10"/>
    <sheet name="Total-Solucionados" sheetId="35" r:id="rId11"/>
    <sheet name="Top-Requerimientos-Subtema" sheetId="29" r:id="rId12"/>
    <sheet name="Acciones de Mejora" sheetId="26" r:id="rId13"/>
  </sheets>
  <definedNames>
    <definedName name="_xlnm._FilterDatabase" localSheetId="7" hidden="1">'Insumo-Recibido'!$B$1:$G$690</definedName>
    <definedName name="_xlnm._FilterDatabase" localSheetId="8" hidden="1">'Insumo-Solucionado'!$B$1:$G$25</definedName>
    <definedName name="alcaldia">parametros!$D$1:$D$21</definedName>
    <definedName name="canal">parametros!$A$1:$A$9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sistema">parametros!$B$1:$B$3</definedName>
    <definedName name="tipologia">parametros!$C$1:$C$12</definedName>
  </definedNames>
  <calcPr calcId="145621"/>
  <pivotCaches>
    <pivotCache cacheId="29" r:id="rId14"/>
    <pivotCache cacheId="35" r:id="rId15"/>
  </pivotCaches>
  <fileRecoveryPr autoRecover="0"/>
</workbook>
</file>

<file path=xl/calcChain.xml><?xml version="1.0" encoding="utf-8"?>
<calcChain xmlns="http://schemas.openxmlformats.org/spreadsheetml/2006/main">
  <c r="E19" i="29" l="1"/>
  <c r="E18" i="30"/>
  <c r="D16" i="35"/>
</calcChain>
</file>

<file path=xl/comments1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comments2.xml><?xml version="1.0" encoding="utf-8"?>
<comments xmlns="http://schemas.openxmlformats.org/spreadsheetml/2006/main">
  <authors>
    <author>Contratista Quejas y Reclamos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Se deben incluir todos los requerimientos de los diferentes Sistemas que la Entidad opere</t>
        </r>
      </text>
    </comment>
  </commentList>
</comments>
</file>

<file path=xl/sharedStrings.xml><?xml version="1.0" encoding="utf-8"?>
<sst xmlns="http://schemas.openxmlformats.org/spreadsheetml/2006/main" count="374" uniqueCount="105">
  <si>
    <t>Tipología</t>
  </si>
  <si>
    <t>Reclamo</t>
  </si>
  <si>
    <t>Subtema y/o Descriptor</t>
  </si>
  <si>
    <t>Recibidos</t>
  </si>
  <si>
    <t>Canal de recepción</t>
  </si>
  <si>
    <t>SDQS</t>
  </si>
  <si>
    <t>canal</t>
  </si>
  <si>
    <t>Sistema</t>
  </si>
  <si>
    <t>Presencial</t>
  </si>
  <si>
    <t>Escrito</t>
  </si>
  <si>
    <t>Teléfonico</t>
  </si>
  <si>
    <t>Email</t>
  </si>
  <si>
    <t>Buzón</t>
  </si>
  <si>
    <t>Redes Sociales</t>
  </si>
  <si>
    <t>tipología</t>
  </si>
  <si>
    <t>Queja</t>
  </si>
  <si>
    <t>Petición de Interes Particular</t>
  </si>
  <si>
    <t>Petición de Interes General</t>
  </si>
  <si>
    <t>Consulta</t>
  </si>
  <si>
    <t>Solicitud de Información</t>
  </si>
  <si>
    <t>Sugerencia</t>
  </si>
  <si>
    <t>Solicitud de valoración forestal</t>
  </si>
  <si>
    <t>Otro . ¿Cuál?</t>
  </si>
  <si>
    <t>Total general</t>
  </si>
  <si>
    <t>Chapinero</t>
  </si>
  <si>
    <t xml:space="preserve">Recibidos </t>
  </si>
  <si>
    <t>Solucionados</t>
  </si>
  <si>
    <t xml:space="preserve">PERIODO DEL INFORME: </t>
  </si>
  <si>
    <t>Asunto o Subtema</t>
  </si>
  <si>
    <t>Sistema de Registro PQR</t>
  </si>
  <si>
    <t>Denuncia por actos de corrupción</t>
  </si>
  <si>
    <t>Felicitación</t>
  </si>
  <si>
    <t>Alcaldias</t>
  </si>
  <si>
    <t>Antonio Nariño</t>
  </si>
  <si>
    <t>Barrios Unidos</t>
  </si>
  <si>
    <t>Bosa</t>
  </si>
  <si>
    <t>Candelaria</t>
  </si>
  <si>
    <t>Ciudad Bolívar</t>
  </si>
  <si>
    <t>Engativá</t>
  </si>
  <si>
    <t>Fontibón</t>
  </si>
  <si>
    <t>Kennedy</t>
  </si>
  <si>
    <t>Mártires</t>
  </si>
  <si>
    <t>Puente Aranda</t>
  </si>
  <si>
    <t>Rafael Uribe</t>
  </si>
  <si>
    <t>San Cristóbal</t>
  </si>
  <si>
    <t>Santa Fe</t>
  </si>
  <si>
    <t>Suba</t>
  </si>
  <si>
    <t>Sumapaz</t>
  </si>
  <si>
    <t>Teusaquillo</t>
  </si>
  <si>
    <t>Tunjuelito</t>
  </si>
  <si>
    <t>Usaquén</t>
  </si>
  <si>
    <t>Usme</t>
  </si>
  <si>
    <t>Canal</t>
  </si>
  <si>
    <t>INFORME MENSUAL DE QUEJAS, RECLAMOS, SUGERENCIAS Y SOLICITUDES DE INFORMACIÓN</t>
  </si>
  <si>
    <t>Web</t>
  </si>
  <si>
    <t>Sistema Propio ¿Cuál?</t>
  </si>
  <si>
    <t>WEB</t>
  </si>
  <si>
    <t>ESCRITO</t>
  </si>
  <si>
    <t>E-MAIL</t>
  </si>
  <si>
    <t>Suma de Solucionados</t>
  </si>
  <si>
    <t>Suma de Recibidos</t>
  </si>
  <si>
    <t>Localidad de los hechos</t>
  </si>
  <si>
    <t>Top de Solucionados</t>
  </si>
  <si>
    <t>Total de Requerimientos Recibidos</t>
  </si>
  <si>
    <t>Análisis</t>
  </si>
  <si>
    <t>Top 5 de Requerimientos por Asunto o Subtema</t>
  </si>
  <si>
    <t>Total - Top 5 de Requerimientos</t>
  </si>
  <si>
    <t xml:space="preserve">Solucionados </t>
  </si>
  <si>
    <t>Sistema PQRS/Tipología</t>
  </si>
  <si>
    <t>Top 5 de Requerimientos</t>
  </si>
  <si>
    <t>Etiquetas de columna</t>
  </si>
  <si>
    <t>Total de Requerimientos Recibidos por Sistema de Registro PQR</t>
  </si>
  <si>
    <t>DERECHO DE PETICIÓN DE INTERÉS GENERAL</t>
  </si>
  <si>
    <t xml:space="preserve"> TRASLADO POR NO COMPETENCIA</t>
  </si>
  <si>
    <t>DERECHO DE PETICIÓN DE INTERÉS PARTICULAR</t>
  </si>
  <si>
    <t>(en blanco)</t>
  </si>
  <si>
    <t>QUEJA</t>
  </si>
  <si>
    <t>Etiquetas de fila</t>
  </si>
  <si>
    <t>ENTIDAD:   CANAL CAPITAL</t>
  </si>
  <si>
    <t>SECTOR: CULTURA, RECREACION Y DEPORTE</t>
  </si>
  <si>
    <t>Seguimiento</t>
  </si>
  <si>
    <t>FRANJA INFORMATIVA</t>
  </si>
  <si>
    <t>VEEDURIAS CIUDADANAS</t>
  </si>
  <si>
    <t>TEMAS ADMINISTRATIVOS Y FINANCIEROS</t>
  </si>
  <si>
    <t xml:space="preserve">  </t>
  </si>
  <si>
    <t xml:space="preserve"> </t>
  </si>
  <si>
    <t>FRANJA INCLUSION</t>
  </si>
  <si>
    <t>TEMAS DE CONTRATACION: PERSONAL/RECURSOS FISICOS</t>
  </si>
  <si>
    <t>SOLICITUD DE INFORMACIÓN</t>
  </si>
  <si>
    <t>SUGERENCIA</t>
  </si>
  <si>
    <t>BANCO DE PROGRAMAS Y PROYECTOS E INFORMACION DE PROYECTOS</t>
  </si>
  <si>
    <t>CONSULTA</t>
  </si>
  <si>
    <t>CUBRIMIENTO DE EVENTOS</t>
  </si>
  <si>
    <t>PAGINA WEB Y SISTEMAS DE INFORMACION</t>
  </si>
  <si>
    <t>ADMINISTRACION DEL TALENTO HUMANO</t>
  </si>
  <si>
    <t>ATENCION Y SERVICIO A LA CIUDADANIA</t>
  </si>
  <si>
    <t>CONVENIOS: INTERADMINISTRATIVOS/INTERINSTITUCIONALES, DE COOPERACION, DESEMPEÑO, RENTABILIDAD SOCIAL</t>
  </si>
  <si>
    <t>TELEFONO</t>
  </si>
  <si>
    <t>RECLAMO</t>
  </si>
  <si>
    <t>SOLICITUD DE COPIA</t>
  </si>
  <si>
    <t>ATENCION Y PORTAFOLIO DE SERVICIOS</t>
  </si>
  <si>
    <t>1 - USAQUEN</t>
  </si>
  <si>
    <t>En el período reportado se recibieron 22 peticiones las cuales fueron ingresadas en el SDQS, el cuadro muestra los medios a través más utilizados por los ciudadanos para interponer sus requerimientos, destacandose los medios electrónicos como los más utilizados y en segundo lugar el  medio escrito.</t>
  </si>
  <si>
    <r>
      <t xml:space="preserve">32 peticiones fueron solucionadas por la entidad con respuestas de fondo en el periodo, cabe aclarar que 10 de estos requerimientos son solicitudes que ingresaron en periodos anteriores y solucionados en el reportado.  </t>
    </r>
    <r>
      <rPr>
        <b/>
        <sz val="10"/>
        <color theme="1"/>
        <rFont val="Calibri"/>
        <family val="2"/>
        <scheme val="minor"/>
      </rPr>
      <t>Las solicitude de información</t>
    </r>
    <r>
      <rPr>
        <sz val="10"/>
        <color theme="1"/>
        <rFont val="Calibri"/>
        <family val="2"/>
        <scheme val="minor"/>
      </rPr>
      <t xml:space="preserve"> fueron dos en relación con la franja informativa y temas de veedurias ciudadanas, en cuanto a </t>
    </r>
    <r>
      <rPr>
        <b/>
        <sz val="10"/>
        <color theme="1"/>
        <rFont val="Calibri"/>
        <family val="2"/>
        <scheme val="minor"/>
      </rPr>
      <t>las quejas</t>
    </r>
    <r>
      <rPr>
        <sz val="10"/>
        <color theme="1"/>
        <rFont val="Calibri"/>
        <family val="2"/>
        <scheme val="minor"/>
      </rPr>
      <t xml:space="preserve"> tres de ellas se trasladaron por no comepetencia a las entidades correspondientes de dar respuesta y dos se refieren a temas de contratación  y el cubrimiento de eventos.  </t>
    </r>
    <r>
      <rPr>
        <b/>
        <sz val="10"/>
        <color theme="1"/>
        <rFont val="Calibri"/>
        <family val="2"/>
        <scheme val="minor"/>
      </rPr>
      <t>El reclamo</t>
    </r>
    <r>
      <rPr>
        <sz val="10"/>
        <color theme="1"/>
        <rFont val="Calibri"/>
        <family val="2"/>
        <scheme val="minor"/>
      </rPr>
      <t xml:space="preserve"> reportado fue igualmente trasladado a la entidad competente. </t>
    </r>
    <r>
      <rPr>
        <b/>
        <sz val="10"/>
        <color theme="1"/>
        <rFont val="Calibri"/>
        <family val="2"/>
        <scheme val="minor"/>
      </rPr>
      <t xml:space="preserve">Las peticiones de interés particular </t>
    </r>
    <r>
      <rPr>
        <sz val="10"/>
        <color theme="1"/>
        <rFont val="Calibri"/>
        <family val="2"/>
        <scheme val="minor"/>
      </rPr>
      <t xml:space="preserve">  tienen que ver con solicitudes de los servicios  que presta el canal, presentación de proyectos y sugerencias para la franja informativa en el cubrimiento de notas de las localidades o barrios más representativos de la ciudad. </t>
    </r>
    <r>
      <rPr>
        <b/>
        <sz val="10"/>
        <color theme="1"/>
        <rFont val="Calibri"/>
        <family val="2"/>
        <scheme val="minor"/>
      </rPr>
      <t>Las peticiones de interés general</t>
    </r>
    <r>
      <rPr>
        <sz val="10"/>
        <color theme="1"/>
        <rFont val="Calibri"/>
        <family val="2"/>
        <scheme val="minor"/>
      </rPr>
      <t xml:space="preserve"> se refieren a solicitudes de cubrimiento de información, temas de veedurias ciudadanas y dos se trasladaron por no competencia.</t>
    </r>
  </si>
  <si>
    <t>Se está realizando seguimiento permanente a la calidad y oportunidad de las respuestas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</si>
</sst>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sans-serif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pivotButton="1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" fontId="3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0" xfId="0" applyNumberFormat="1" applyFont="1" applyFill="1" applyBorder="1" applyAlignment="1">
      <alignment horizontal="right" vertical="center"/>
    </xf>
    <xf numFmtId="0" fontId="3" fillId="2" borderId="0" xfId="0" applyNumberFormat="1" applyFont="1" applyFill="1" applyBorder="1" applyAlignment="1">
      <alignment horizontal="center" vertical="center"/>
    </xf>
    <xf numFmtId="0" fontId="4" fillId="0" borderId="1" xfId="0" pivotButton="1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/>
    </xf>
    <xf numFmtId="1" fontId="4" fillId="2" borderId="0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horizontal="justify" vertical="top" wrapText="1"/>
    </xf>
    <xf numFmtId="0" fontId="4" fillId="0" borderId="1" xfId="0" pivotButton="1" applyFont="1" applyBorder="1" applyAlignment="1">
      <alignment horizontal="left" vertical="center"/>
    </xf>
    <xf numFmtId="0" fontId="6" fillId="2" borderId="0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7" xfId="0" applyBorder="1"/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top" wrapText="1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pivotButton="1" applyNumberFormat="1" applyFont="1" applyBorder="1" applyAlignment="1">
      <alignment vertical="top" wrapText="1"/>
    </xf>
    <xf numFmtId="165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left" vertical="top" wrapText="1"/>
    </xf>
    <xf numFmtId="0" fontId="5" fillId="2" borderId="6" xfId="0" applyFont="1" applyFill="1" applyBorder="1" applyAlignment="1"/>
    <xf numFmtId="0" fontId="5" fillId="2" borderId="0" xfId="0" applyFont="1" applyFill="1" applyBorder="1" applyAlignment="1"/>
    <xf numFmtId="0" fontId="0" fillId="0" borderId="0" xfId="0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top" wrapText="1"/>
    </xf>
    <xf numFmtId="165" fontId="3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/>
    <xf numFmtId="165" fontId="3" fillId="2" borderId="0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wrapText="1"/>
    </xf>
    <xf numFmtId="0" fontId="5" fillId="2" borderId="0" xfId="0" applyFont="1" applyFill="1"/>
    <xf numFmtId="0" fontId="5" fillId="0" borderId="1" xfId="0" applyFont="1" applyBorder="1"/>
    <xf numFmtId="0" fontId="0" fillId="0" borderId="1" xfId="0" applyNumberFormat="1" applyBorder="1"/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4" fillId="0" borderId="0" xfId="0" applyFont="1" applyBorder="1" applyAlignment="1">
      <alignment horizontal="left" vertical="top" wrapText="1"/>
    </xf>
    <xf numFmtId="165" fontId="4" fillId="0" borderId="0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 vertical="top" wrapText="1"/>
    </xf>
    <xf numFmtId="0" fontId="6" fillId="2" borderId="1" xfId="0" applyFont="1" applyFill="1" applyBorder="1" applyAlignment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left" vertical="top" wrapText="1"/>
    </xf>
    <xf numFmtId="0" fontId="10" fillId="0" borderId="8" xfId="0" applyNumberFormat="1" applyFont="1" applyFill="1" applyBorder="1" applyAlignment="1" applyProtection="1">
      <alignment horizontal="left" vertical="top" wrapText="1"/>
    </xf>
    <xf numFmtId="0" fontId="10" fillId="0" borderId="10" xfId="0" applyNumberFormat="1" applyFont="1" applyFill="1" applyBorder="1" applyAlignment="1" applyProtection="1">
      <alignment horizontal="left" vertical="top" wrapText="1"/>
    </xf>
    <xf numFmtId="0" fontId="10" fillId="0" borderId="11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5" fontId="4" fillId="0" borderId="14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06"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general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textRotation="90" readingOrder="0"/>
    </dxf>
    <dxf>
      <alignment horizontal="left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readingOrder="0"/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border>
        <top style="thin">
          <color indexed="64"/>
        </top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alignment textRotation="90" readingOrder="0"/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font>
        <sz val="8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alignment textRotation="90" readingOrder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right style="thin">
          <color indexed="64"/>
        </right>
        <vertical style="thin">
          <color indexed="64"/>
        </vertic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border>
        <top style="thin">
          <color indexed="64"/>
        </top>
        <horizontal style="thin">
          <color indexed="64"/>
        </horizontal>
      </border>
    </dxf>
    <dxf>
      <alignment textRotation="90" readingOrder="0"/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horizontal="general" readingOrder="0"/>
    </dxf>
    <dxf>
      <alignment vertical="top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horizontal="general" readingOrder="0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left" readingOrder="0"/>
    </dxf>
    <dxf>
      <alignment textRotation="90" readingOrder="0"/>
    </dxf>
    <dxf>
      <alignment wrapText="1" readingOrder="0"/>
    </dxf>
    <dxf>
      <alignment horizontal="left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border>
        <top style="thin">
          <color indexed="64"/>
        </top>
      </border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numFmt numFmtId="165" formatCode="_-* #,##0_-;\-* #,##0_-;_-* &quot;-&quot;??_-;_-@_-"/>
    </dxf>
    <dxf>
      <alignment horizontal="general" readingOrder="0"/>
    </dxf>
    <dxf>
      <alignment vertical="top" readingOrder="0"/>
    </dxf>
    <dxf>
      <alignment horizontal="left" readingOrder="0"/>
    </dxf>
    <dxf>
      <alignment vertical="top" readingOrder="0"/>
    </dxf>
    <dxf>
      <alignment wrapText="1" readingOrder="0"/>
    </dxf>
    <dxf>
      <alignment wrapText="1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alignment textRotation="90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8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05"/>
      <tableStyleElement type="headerRow" dxfId="20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Reporte_PQRS_canalcapital_abril_2016.xlsx]Canal!Tabla dinámica1</c:name>
    <c:fmtId val="2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530624"/>
        <c:axId val="119532160"/>
      </c:barChart>
      <c:catAx>
        <c:axId val="11953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9532160"/>
        <c:crosses val="autoZero"/>
        <c:auto val="1"/>
        <c:lblAlgn val="ctr"/>
        <c:lblOffset val="100"/>
        <c:noMultiLvlLbl val="0"/>
      </c:catAx>
      <c:valAx>
        <c:axId val="119532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5306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Reporte_PQRS_canalcapital_abril_2016.xlsx]Sistema!Tabla dinámica2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788864"/>
        <c:axId val="120790400"/>
      </c:barChart>
      <c:catAx>
        <c:axId val="120788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0790400"/>
        <c:crosses val="autoZero"/>
        <c:auto val="1"/>
        <c:lblAlgn val="ctr"/>
        <c:lblOffset val="100"/>
        <c:noMultiLvlLbl val="0"/>
      </c:catAx>
      <c:valAx>
        <c:axId val="120790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78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Reporte_PQRS_canalcapital_abril_2016.xlsx]tiempo!Tabla dinámica3</c:name>
    <c:fmtId val="2"/>
  </c:pivotSource>
  <c:chart>
    <c:title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801920"/>
        <c:axId val="122651008"/>
      </c:barChart>
      <c:catAx>
        <c:axId val="12080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2651008"/>
        <c:crosses val="autoZero"/>
        <c:auto val="1"/>
        <c:lblAlgn val="ctr"/>
        <c:lblOffset val="100"/>
        <c:noMultiLvlLbl val="0"/>
      </c:catAx>
      <c:valAx>
        <c:axId val="122651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80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Reporte_PQRS_canalcapital_abril_2016.xlsx]Grafica-Solucionados!Tabla dinámica2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Total</a:t>
            </a:r>
            <a:r>
              <a:rPr lang="en-US" sz="1200" baseline="0"/>
              <a:t> de Requerimeintos Solucionados Por Sistema</a:t>
            </a:r>
            <a:endParaRPr lang="en-US" sz="1200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94112"/>
        <c:axId val="122395648"/>
      </c:barChart>
      <c:catAx>
        <c:axId val="122394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22395648"/>
        <c:crosses val="autoZero"/>
        <c:auto val="1"/>
        <c:lblAlgn val="ctr"/>
        <c:lblOffset val="100"/>
        <c:noMultiLvlLbl val="0"/>
      </c:catAx>
      <c:valAx>
        <c:axId val="122395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39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Reporte_PQRS_canalcapital_abril_2016.xlsx]Grafica-Recibidos!Tabla dinámica3</c:name>
    <c:fmtId val="0"/>
  </c:pivotSource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Total de Requerimitos recibidos por Sistema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2539392"/>
        <c:axId val="122550528"/>
      </c:barChart>
      <c:catAx>
        <c:axId val="12253939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22550528"/>
        <c:crosses val="autoZero"/>
        <c:auto val="1"/>
        <c:lblAlgn val="ctr"/>
        <c:lblOffset val="100"/>
        <c:noMultiLvlLbl val="0"/>
      </c:catAx>
      <c:valAx>
        <c:axId val="122550528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225393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Reporte_PQRS_canalcapital_abril_2016.xlsx]Grafica-Top!Tabla dinámica1</c:name>
    <c:fmtId val="1"/>
  </c:pivotSource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Top</a:t>
            </a:r>
            <a:r>
              <a:rPr lang="en-US" sz="1200" baseline="0"/>
              <a:t> 5 de Requerimientos por Subtema</a:t>
            </a:r>
            <a:endParaRPr lang="en-US" sz="1200"/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800"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50365128923681457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'Grafica-Top'!$B$4:$B$15</c:f>
              <c:strCache>
                <c:ptCount val="11"/>
                <c:pt idx="0">
                  <c:v>FRANJA INFORMATIVA</c:v>
                </c:pt>
                <c:pt idx="1">
                  <c:v>ADMINISTRACION DEL TALENTO HUMANO</c:v>
                </c:pt>
                <c:pt idx="2">
                  <c:v>PAGINA WEB Y SISTEMAS DE INFORMACION</c:v>
                </c:pt>
                <c:pt idx="3">
                  <c:v>CONVENIOS: INTERADMINISTRATIVOS/INTERINSTITUCIONALES, DE COOPERACION, DESEMPEÑO, RENTABILIDAD SOCIAL</c:v>
                </c:pt>
                <c:pt idx="4">
                  <c:v>BANCO DE PROGRAMAS Y PROYECTOS E INFORMACION DE PROYECTOS</c:v>
                </c:pt>
                <c:pt idx="5">
                  <c:v>ATENCION Y PORTAFOLIO DE SERVICIOS</c:v>
                </c:pt>
                <c:pt idx="6">
                  <c:v>ATENCION Y SERVICIO A LA CIUDADANIA</c:v>
                </c:pt>
                <c:pt idx="7">
                  <c:v>VEEDURIAS CIUDADANAS</c:v>
                </c:pt>
                <c:pt idx="8">
                  <c:v>CUBRIMIENTO DE EVENTOS</c:v>
                </c:pt>
                <c:pt idx="9">
                  <c:v>TEMAS DE CONTRATACION: PERSONAL/RECURSOS FISICOS</c:v>
                </c:pt>
                <c:pt idx="10">
                  <c:v> TRASLADO POR NO COMPETENCIA</c:v>
                </c:pt>
              </c:strCache>
            </c:strRef>
          </c:cat>
          <c:val>
            <c:numRef>
              <c:f>'Grafica-Top'!$C$4:$C$15</c:f>
              <c:numCache>
                <c:formatCode>_-* #,##0_-;\-* #,##0_-;_-* "-"??_-;_-@_-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56480"/>
        <c:axId val="122786944"/>
      </c:barChart>
      <c:catAx>
        <c:axId val="1227564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O"/>
          </a:p>
        </c:txPr>
        <c:crossAx val="122786944"/>
        <c:crosses val="autoZero"/>
        <c:auto val="1"/>
        <c:lblAlgn val="ctr"/>
        <c:lblOffset val="100"/>
        <c:noMultiLvlLbl val="0"/>
      </c:catAx>
      <c:valAx>
        <c:axId val="122786944"/>
        <c:scaling>
          <c:orientation val="minMax"/>
        </c:scaling>
        <c:delete val="1"/>
        <c:axPos val="b"/>
        <c:numFmt formatCode="_-* #,##0_-;\-* #,##0_-;_-* &quot;-&quot;??_-;_-@_-" sourceLinked="1"/>
        <c:majorTickMark val="out"/>
        <c:minorTickMark val="none"/>
        <c:tickLblPos val="nextTo"/>
        <c:crossAx val="12275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[4. Reporte_PQRS_canalcapital_abril_2016.xlsx]Grafica-Recibidos!Tabla dinámica3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Total de Requerimientos Recibidos por Sistema de Registro PQR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8.845337229384849E-2"/>
          <c:y val="0.46172699523625899"/>
          <c:w val="0.86670752143018959"/>
          <c:h val="0.3969637146052887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'Grafica-Recibidos'!$C$3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2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'Grafica-Recibidos'!$B$4:$B$5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'Grafica-Recibidos'!$C$4:$C$5</c:f>
              <c:numCache>
                <c:formatCode>_-* #,##0_-;\-* #,##0_-;_-* "-"??_-;_-@_-</c:formatCode>
                <c:ptCount val="1"/>
                <c:pt idx="0">
                  <c:v>22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27"/>
        <c:overlap val="-48"/>
        <c:axId val="123000320"/>
        <c:axId val="123001856"/>
      </c:barChart>
      <c:catAx>
        <c:axId val="12300032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01856"/>
        <c:crosses val="autoZero"/>
        <c:auto val="1"/>
        <c:lblAlgn val="ctr"/>
        <c:lblOffset val="100"/>
        <c:noMultiLvlLbl val="0"/>
      </c:catAx>
      <c:valAx>
        <c:axId val="123001856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00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pivotSource>
    <c:name>[4. Reporte_PQRS_canalcapital_abril_2016.xlsx]Grafica-Solucionados!Tabla dinámica2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de Requerimientos Solucionados Por Sistema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</c:pivotFmts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'Grafica-Solucionados'!$C$3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3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'Grafica-Solucionados'!$B$4:$B$5</c:f>
              <c:strCache>
                <c:ptCount val="1"/>
                <c:pt idx="0">
                  <c:v>SDQS</c:v>
                </c:pt>
              </c:strCache>
            </c:strRef>
          </c:cat>
          <c:val>
            <c:numRef>
              <c:f>'Grafica-Solucionados'!$C$4:$C$5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23310848"/>
        <c:axId val="123312384"/>
      </c:barChart>
      <c:catAx>
        <c:axId val="123310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312384"/>
        <c:crosses val="autoZero"/>
        <c:auto val="1"/>
        <c:lblAlgn val="ctr"/>
        <c:lblOffset val="100"/>
        <c:noMultiLvlLbl val="0"/>
      </c:catAx>
      <c:valAx>
        <c:axId val="12331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31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[4. Reporte_PQRS_canalcapital_abril_2016.xlsx]Grafica-Top!Tabla 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Top 5  Requerimientos por Asunto o Subtema</a:t>
            </a:r>
          </a:p>
        </c:rich>
      </c:tx>
      <c:layout>
        <c:manualLayout>
          <c:xMode val="edge"/>
          <c:yMode val="edge"/>
          <c:x val="0.16769776056299274"/>
          <c:y val="1.0714844688902673E-3"/>
        </c:manualLayout>
      </c:layout>
      <c:overlay val="1"/>
      <c:spPr>
        <a:noFill/>
        <a:ln>
          <a:noFill/>
        </a:ln>
        <a:effectLst/>
      </c:sp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pattFill prst="narVert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narVert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</c:pivotFmt>
      <c:pivotFmt>
        <c:idx val="15"/>
        <c:spPr>
          <a:pattFill prst="narVert">
            <a:fgClr>
              <a:schemeClr val="accent3"/>
            </a:fgClr>
            <a:bgClr>
              <a:schemeClr val="accent3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3"/>
            </a:innerShdw>
          </a:effectLst>
        </c:spPr>
      </c:pivotFmt>
      <c:pivotFmt>
        <c:idx val="16"/>
        <c:spPr>
          <a:pattFill prst="narVert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</c:pivotFmt>
      <c:pivotFmt>
        <c:idx val="17"/>
        <c:spPr>
          <a:pattFill prst="narVert">
            <a:fgClr>
              <a:schemeClr val="accent5"/>
            </a:fgClr>
            <a:bgClr>
              <a:schemeClr val="accent5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5"/>
            </a:innerShdw>
          </a:effectLst>
        </c:spPr>
      </c:pivotFmt>
      <c:pivotFmt>
        <c:idx val="18"/>
        <c:spPr>
          <a:pattFill prst="narVert">
            <a:fgClr>
              <a:schemeClr val="accent6"/>
            </a:fgClr>
            <a:bgClr>
              <a:schemeClr val="accent6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6"/>
            </a:innerShdw>
          </a:effectLst>
        </c:spPr>
      </c:pivotFmt>
    </c:pivotFmts>
    <c:plotArea>
      <c:layout>
        <c:manualLayout>
          <c:layoutTarget val="inner"/>
          <c:xMode val="edge"/>
          <c:yMode val="edge"/>
          <c:x val="0.50365128923681468"/>
          <c:y val="0.12774451097804387"/>
          <c:w val="0.46797991643694442"/>
          <c:h val="0.82834331337325362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'Grafica-Top'!$C$3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pattFill prst="narVert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7"/>
            <c:invertIfNegative val="0"/>
            <c:bubble3D val="0"/>
          </c:dPt>
          <c:dPt>
            <c:idx val="10"/>
            <c:invertIfNegative val="0"/>
            <c:bubble3D val="0"/>
            <c:spPr>
              <a:pattFill prst="narVert">
                <a:fgClr>
                  <a:schemeClr val="accent6"/>
                </a:fgClr>
                <a:bgClr>
                  <a:schemeClr val="accent6">
                    <a:lumMod val="20000"/>
                    <a:lumOff val="80000"/>
                  </a:schemeClr>
                </a:bgClr>
              </a:pattFill>
              <a:ln>
                <a:noFill/>
              </a:ln>
              <a:effectLst>
                <a:innerShdw blurRad="114300">
                  <a:schemeClr val="accent6"/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'Grafica-Top'!$B$4:$B$15</c:f>
              <c:strCache>
                <c:ptCount val="11"/>
                <c:pt idx="0">
                  <c:v>FRANJA INFORMATIVA</c:v>
                </c:pt>
                <c:pt idx="1">
                  <c:v>ADMINISTRACION DEL TALENTO HUMANO</c:v>
                </c:pt>
                <c:pt idx="2">
                  <c:v>PAGINA WEB Y SISTEMAS DE INFORMACION</c:v>
                </c:pt>
                <c:pt idx="3">
                  <c:v>CONVENIOS: INTERADMINISTRATIVOS/INTERINSTITUCIONALES, DE COOPERACION, DESEMPEÑO, RENTABILIDAD SOCIAL</c:v>
                </c:pt>
                <c:pt idx="4">
                  <c:v>BANCO DE PROGRAMAS Y PROYECTOS E INFORMACION DE PROYECTOS</c:v>
                </c:pt>
                <c:pt idx="5">
                  <c:v>ATENCION Y PORTAFOLIO DE SERVICIOS</c:v>
                </c:pt>
                <c:pt idx="6">
                  <c:v>ATENCION Y SERVICIO A LA CIUDADANIA</c:v>
                </c:pt>
                <c:pt idx="7">
                  <c:v>VEEDURIAS CIUDADANAS</c:v>
                </c:pt>
                <c:pt idx="8">
                  <c:v>CUBRIMIENTO DE EVENTOS</c:v>
                </c:pt>
                <c:pt idx="9">
                  <c:v>TEMAS DE CONTRATACION: PERSONAL/RECURSOS FISICOS</c:v>
                </c:pt>
                <c:pt idx="10">
                  <c:v> TRASLADO POR NO COMPETENCIA</c:v>
                </c:pt>
              </c:strCache>
            </c:strRef>
          </c:cat>
          <c:val>
            <c:numRef>
              <c:f>'Grafica-Top'!$C$4:$C$15</c:f>
              <c:numCache>
                <c:formatCode>_-* #,##0_-;\-* #,##0_-;_-* "-"??_-;_-@_-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7"/>
        <c:overlap val="-48"/>
        <c:axId val="123697024"/>
        <c:axId val="123698560"/>
      </c:barChart>
      <c:catAx>
        <c:axId val="1236970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698560"/>
        <c:crosses val="autoZero"/>
        <c:auto val="1"/>
        <c:lblAlgn val="ctr"/>
        <c:lblOffset val="100"/>
        <c:noMultiLvlLbl val="0"/>
      </c:catAx>
      <c:valAx>
        <c:axId val="123698560"/>
        <c:scaling>
          <c:orientation val="minMax"/>
        </c:scaling>
        <c:delete val="0"/>
        <c:axPos val="b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369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3</xdr:row>
      <xdr:rowOff>10585</xdr:rowOff>
    </xdr:from>
    <xdr:to>
      <xdr:col>10</xdr:col>
      <xdr:colOff>21167</xdr:colOff>
      <xdr:row>14</xdr:row>
      <xdr:rowOff>116417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899584</xdr:colOff>
      <xdr:row>1</xdr:row>
      <xdr:rowOff>134327</xdr:rowOff>
    </xdr:from>
    <xdr:to>
      <xdr:col>10</xdr:col>
      <xdr:colOff>127000</xdr:colOff>
      <xdr:row>19</xdr:row>
      <xdr:rowOff>85480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</xdr:row>
      <xdr:rowOff>19050</xdr:rowOff>
    </xdr:from>
    <xdr:to>
      <xdr:col>7</xdr:col>
      <xdr:colOff>333375</xdr:colOff>
      <xdr:row>18</xdr:row>
      <xdr:rowOff>171450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7</xdr:row>
      <xdr:rowOff>38100</xdr:rowOff>
    </xdr:from>
    <xdr:to>
      <xdr:col>5</xdr:col>
      <xdr:colOff>400050</xdr:colOff>
      <xdr:row>21</xdr:row>
      <xdr:rowOff>114300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104775</xdr:rowOff>
    </xdr:from>
    <xdr:to>
      <xdr:col>10</xdr:col>
      <xdr:colOff>114300</xdr:colOff>
      <xdr:row>16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2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3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2611100" y="0"/>
          <a:ext cx="30480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304800</xdr:rowOff>
    </xdr:to>
    <xdr:sp macro="" textlink="">
      <xdr:nvSpPr>
        <xdr:cNvPr id="1028" name="AutoShape 4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80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0</xdr:row>
      <xdr:rowOff>307975</xdr:rowOff>
    </xdr:to>
    <xdr:sp macro="" textlink="">
      <xdr:nvSpPr>
        <xdr:cNvPr id="1030" name="AutoShape 6" descr="Resultado de imagen para logo secretaria general de bogota"/>
        <xdr:cNvSpPr>
          <a:spLocks noChangeAspect="1" noChangeArrowheads="1"/>
        </xdr:cNvSpPr>
      </xdr:nvSpPr>
      <xdr:spPr bwMode="auto">
        <a:xfrm>
          <a:off x="11001375" y="1162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359831</xdr:colOff>
      <xdr:row>5</xdr:row>
      <xdr:rowOff>21167</xdr:rowOff>
    </xdr:from>
    <xdr:to>
      <xdr:col>5</xdr:col>
      <xdr:colOff>1174750</xdr:colOff>
      <xdr:row>16</xdr:row>
      <xdr:rowOff>10583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bett Guerrero" refreshedDate="42514.312448611112" createdVersion="4" refreshedVersion="4" minRefreshableVersion="3" recordCount="39">
  <cacheSource type="worksheet">
    <worksheetSource ref="B1:G1048576" sheet="Insumo-Solucionado"/>
  </cacheSource>
  <cacheFields count="6">
    <cacheField name="Tipología" numFmtId="0">
      <sharedItems containsBlank="1" count="17">
        <s v="CONSULTA"/>
        <s v="DERECHO DE PETICIÓN DE INTERÉS GENERAL"/>
        <s v="DERECHO DE PETICIÓN DE INTERÉS PARTICULAR"/>
        <s v="QUEJA"/>
        <s v="RECLAMO"/>
        <s v="SOLICITUD DE COPIA"/>
        <s v="SOLICITUD DE INFORMACIÓN"/>
        <s v="SUGERENCIA"/>
        <m/>
        <s v="Felicitaciones" u="1"/>
        <s v="Petición de Interes Particular" u="1"/>
        <s v="Petición De Interés Particular" u="1"/>
        <s v="Manifestaciones" u="1"/>
        <s v="Denuncia por actos de corrupción" u="1"/>
        <s v="FELICITACIÓN" u="1"/>
        <s v="Petición de Interes General" u="1"/>
        <s v="Petición de Interés General" u="1"/>
      </sharedItems>
    </cacheField>
    <cacheField name="Subtema y/o Descriptor" numFmtId="0">
      <sharedItems containsBlank="1" count="223">
        <s v=" TRASLADO POR NO COMPETENCIA"/>
        <s v="FRANJA INFORMATIVA"/>
        <s v="CUBRIMIENTO DE EVENTOS"/>
        <s v="PAGINA WEB Y SISTEMAS DE INFORMACION"/>
        <s v="TEMAS ADMINISTRATIVOS Y FINANCIEROS"/>
        <s v="VEEDURIAS CIUDADANAS"/>
        <s v="ADMINISTRACION DEL TALENTO HUMANO"/>
        <s v="ATENCION Y SERVICIO A LA CIUDADANIA"/>
        <s v="BANCO DE PROGRAMAS Y PROYECTOS E INFORMACION DE PROYECTOS"/>
        <s v="CONVENIOS: INTERADMINISTRATIVOS/INTERINSTITUCIONALES, DE COOPERACION, DESEMPEÑO, RENTABILIDAD SOCIAL"/>
        <s v="TEMAS DE CONTRATACION: PERSONAL/RECURSOS FISICOS"/>
        <s v="ATENCION Y PORTAFOLIO DE SERVICIOS"/>
        <s v="FRANJA INCLUSION"/>
        <m/>
        <s v="PARTICIPACION EN PROGRAMAS" u="1"/>
        <s v="SERVICIO SOCIAL" u="1"/>
        <s v="NO PARADA PROGRAMADA – TRONCALES" u="1"/>
        <s v="Normatividad- Lineamientos en Salud Publica del Distrito" u="1"/>
        <s v="Oportunidad- Salud Pública" u="1"/>
        <s v="Procesos de Segunda Instancia- Salud Pública" u="1"/>
        <s v="RECAUDO FRAUDE EN TAQUILLA" u="1"/>
        <s v="Requisitos Mínimos Sanitarios- Normatividad-Saneamiento Ambiental" u="1"/>
        <s v="SERVICIOS DE TELEVISION" u="1"/>
        <s v="FRANJA ANALISIS" u="1"/>
        <s v="HURTO EN EL SISTEMA" u="1"/>
        <s v="SEÑAL DE TELEVISION" u="1"/>
        <s v="TEMAS ADMINISTRATIVOS-TMSA" u="1"/>
        <s v="Reconocimiento Carrera  Administrativa" u="1"/>
        <s v="INGRESO INDEBIDO – ZONAL" u="1"/>
        <s v="Calidad- Hospital el Tunal- Servicio de Urgencias" u="1"/>
        <s v="Calidad- Hospital Engativá- Servicio de Urgencias" u="1"/>
        <s v="Dificultades para prestación excepcionales de salud- P E S" u="1"/>
        <s v="NO PARADA PROGRAMADA – ALIMENTADORES" u="1"/>
        <s v="Financiamiento- proyectos de inversión" u="1"/>
        <s v="Reconocimiento a la buena gestión" u="1"/>
        <s v="Información de Personas Desaparecidas" u="1"/>
        <s v="E P S -C Casos especiales con demora inicio tratamientos prioritarios, ó de alto costo, ó tutelas" u="1"/>
        <s v="NUEVA RUTA – ZONAL" u="1"/>
        <s v="RECAUDO POBLACION PREFERENCIAL DISCAPACIDAD" u="1"/>
        <s v="Informaciòn Estadisticas  CRU" u="1"/>
        <s v="ORGANIZACION USUARIOS" u="1"/>
        <s v="RECAUDO FALLA DE TARJETA" u="1"/>
        <s v="Aseguramiento- retiro del Sistema- Encuesta SISBEN" u="1"/>
        <s v="Calidad- Hospital Tunjuelito- Servicio de Urgencias" u="1"/>
        <s v="S. D .S. Capacitación-Funcionarios- Bienestar e incentivos" u="1"/>
        <s v="Oportunidad- Direción Jurídica y de Contratación" u="1"/>
        <s v="INFORMACION INTERNA Y EXTERNA DE LA GESTION" u="1"/>
        <s v="RECAUDO NO VENTA VARIAS TARJETAS" u="1"/>
        <s v="Deficiencias en el  cumplimiento de acciones de apoyo administrativo, por falta de recursos logísticos" u="1"/>
        <s v="SERVICIO STREAMING E INTERNET" u="1"/>
        <s v="NO CLASIFICADO" u="1"/>
        <s v="Calidad- Hospital Bosa- Servicio de Urgencias" u="1"/>
        <s v="Calidad- Hospital Suba- Servicio de Urgencias" u="1"/>
        <s v="Estadísticas específicas del Programa de Salud a su Hogar" u="1"/>
        <s v="DERECHO DE RECTIFICACION" u="1"/>
        <s v="MANTENIMIENTO ESTACIONES, PORTALES O PARADEROS" u="1"/>
        <s v="SEÑALIZACION DE SERVICIOS - TRONCALES" u="1"/>
        <s v="Saneamiento Ambiental-Concepto Sanitario-Infraestructura y/o de Vehículo" u="1"/>
        <s v="No facilitación del acceso, teniendo en cuenta un enfoque diferencial, perspectiva de género, cultura, religión, etnia, raza, ciclo vital y educación" u="1"/>
        <s v="SEGURIDAD EN BUSES – ZONALES" u="1"/>
        <s v="UBICACIÓN PARADEO – ZONAL" u="1"/>
        <s v="Proyectos De Inversion-ejecuciòn En Infraestrucctura-dotación Hospitalaria" u="1"/>
        <s v="COMPORTAMIENTO PERSONAL DE TAQUILLA" u="1"/>
        <s v="No oportunidad en el suministro de medicamentos P O S" u="1"/>
        <s v="Aseguramiento-Solicitud Institucionalización de Salud Mental y Limitados Físicos entre otros" u="1"/>
        <s v="Aseguramiento- Identificación y acceso en salud a la población especial" u="1"/>
        <s v="Normatividad- Funcionamiento Red de Bancos de Sangre" u="1"/>
        <s v="Estadisticas Generales históricas (1997) - preliminares 2005 y 2006) Banco de Datos" u="1"/>
        <s v="S D S y E. S. E Régimen Salarial vacaciones, subsidios, incapacidades y liquidaciones" u="1"/>
        <s v="Calidad- Hospital Meissen- Servicio de Urgencias" u="1"/>
        <s v="Aseguramiento-Información estadística del distrito población Régimen Sub.y P. Vinculada" u="1"/>
        <s v="Inspección y Control  Hogares Geriátricos" u="1"/>
        <s v="Calidad- Hospital la Victoria- Servicio de Urgencias" u="1"/>
        <s v="NUEVA RUTA – TRONCALES" u="1"/>
        <s v="Plan Maestro de Equipamiento" u="1"/>
        <s v="COMPORTAMIENTO CONDUCTOR – ZONAL" u="1"/>
        <s v="CAMBIO DE RUTA  - ZONAL" u="1"/>
        <s v="Certificados- Constancia de Contratos" u="1"/>
        <s v="Requisitos- Habilitación de  I P S y Prestadores Independientes-Sistema Obligatorio de Garantía de Calidad  de Atención en Salud" u="1"/>
        <s v="Calidad- Hospital Suba-Servicios Hospitalario" u="1"/>
        <s v="SEGURIDAD VENDEDORES AMBULANTES" u="1"/>
        <s v="Sistema Distrital de Registro Unico I P S Públicas y de Profesionales- Aux" u="1"/>
        <s v="Conciliaciones Procesos S D S" u="1"/>
        <s v="Prestación de servicios en lugares retirados de donde reside usuario" u="1"/>
        <s v="No cumplimiento del horario fijado para atender al usuario, por parte del servicio programado" u="1"/>
        <s v="No capacidad para pago de servicios, medicamentos, terapias, ó exámenes de apoyo diagnóstico" u="1"/>
        <s v="Otros temas Administrativos-Talento Humano- Juridícos" u="1"/>
        <s v="PROGRAMACION GENERAL" u="1"/>
        <s v="Saneamiento AmbientaL- Enfermedades Compartidas-IVC" u="1"/>
        <s v="Aseguramiento-Libre Elección E P S - R S -Traslados E P S  - R S  /  I P S -  Novedades" u="1"/>
        <s v="Información y requermientos de Estadisticas de Salud Pública" u="1"/>
        <s v="Expedientes Investigaciones de Vigilancia y Control de la Oferta" u="1"/>
        <s v="SEGURIDAD EN BUSES – TRONCALES" u="1"/>
        <s v="Saneamiento Ambiental-Medicamentos Seguros-IVC" u="1"/>
        <s v="Dificultades para prestación servicios POS, POS-S, NO POS-S(ESE o IPS Priv.-EPS-S)" u="1"/>
        <s v="Aseguramiento- Normas reguladoras del SGSSS" u="1"/>
        <s v="PROYECTOS DE TELEVISION" u="1"/>
        <s v="temas Administrativos-Talento Humano- Juridícos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Saneamiento Ambiental-Enfermedades Compartidas" u="1"/>
        <s v="Aseguramiento- Solicitudes Seguro Accidentes Escolares" u="1"/>
        <s v="Saneamiento Ambiental-Saneamiento Básico-IVC" u="1"/>
        <s v="DIFICULTAD ACCESO SERVICIOS POR INADECUADA REFERENCIA-CONTRARREFERENCIA" u="1"/>
        <s v="Valoraciones y Seguimiento Psiquiatria" u="1"/>
        <s v="Revisión de calificación o concordancia de resultados" u="1"/>
        <s v="COMPORTAMIENTO PERSONAL DE POLICIA" u="1"/>
        <s v="Normativiad droguerías Y Medicamentos" u="1"/>
        <s v="Calidad- Hospital Vista Hermosa-Servicios Hospitalarios" u="1"/>
        <s v="FRECUENCIA DE SERVICIO – TRONCALES" u="1"/>
        <s v="Normatividad y Programas - Discapacidad- Adulto Mayor- Buen trato" u="1"/>
        <s v="E P S -C No oportunidad en programación de citas de baja complejidad" u="1"/>
        <s v="Oportunidad- S. D. S Servicio al Ciudadano- Presencial" u="1"/>
        <s v="Competencias Funciones Públicas- Obligaciones Contractuales-Dir. Talento Humano" u="1"/>
        <s v="Obsevaciones- Aclaraciones  a procesos Licitatorios o Convocatorias" u="1"/>
        <s v="Selección. reelección. retiro de  Gerentes E. S. E." u="1"/>
        <s v="PRACTICAS ESTUDIANTILES" u="1"/>
        <s v="Atención deshumanizada, o extralimitación y abuso de responsabilidades" u="1"/>
        <s v="Calidad- Hospital la Victoria- Servicios Hospitalarios" u="1"/>
        <s v="Aseguramiento- Empresas Sociales del Estado- Cobros Indebidos" u="1"/>
        <s v="Calidad- Hospital Chapinero- Servicio de Urgencias" u="1"/>
        <s v="Dificultad acceso servicios por padre en Régimen Contributivo con quien no tienen contacto" u="1"/>
        <s v="Requisitos- Normatividad Habilitación de  I P S y Prestadores Independientes-Salud Ocupacional- Ambulancias-Sistema Obligatorio de Garantía de Calidad  de Atención en Salud" u="1"/>
        <s v="Estudio de Caso" u="1"/>
        <s v="E P S -C Prestación de servicios en lugares retirados de donde reside usuario" u="1"/>
        <s v="Calidad- Hospital Bosa-Servicios Hospitalarios" u="1"/>
        <s v="VISITA TECNICA/ADMINISTRATIVAS/EDUCATIVAS" u="1"/>
        <s v="Casos especiales con demora inicio tratamientos prioritarios ó de alto costo ó tutelas" u="1"/>
        <s v="FORMA DE CONDUCCIÓN – ZONAL" u="1"/>
        <s v="NO PARADA PROGRAMADA – ZONAL" u="1"/>
        <s v="Atención Servidores Red CADE" u="1"/>
        <s v="DIFICULTAD PARA PRESTACIONES SERVICIOS DE SALUD-NO POS" u="1"/>
        <s v="Aseguramiento- Libre Elección  E P S- R S- Traslados  E P S - R S e  I P S y Novedades" u="1"/>
        <s v="Inadecuada o no clara orientación en derechos, deberes y  trámites inadecuados por no recursos adtivos. y logísticos" u="1"/>
        <s v="TRANSMISIONES ESPECIALES" u="1"/>
        <s v="Contratos suscritos con F F D S y S D S" u="1"/>
        <s v="Capacitación e Información-Primer Respondiente y emergencias médicas" u="1"/>
        <s v="Información Diagnósticos Locales de Salud" u="1"/>
        <s v="Novedades base de datos" u="1"/>
        <s v="Normatividad-acciones De Saneamiento Ambiental-centro De Tenencia" u="1"/>
        <s v="Información General Servicios de la S D S - E S E" u="1"/>
        <s v="Calidad- Hospital Occidente de Kennedy- Servicio de Urgencias" u="1"/>
        <s v="Portafolio Servicios P O S-S" u="1"/>
        <s v="(en blanco)" u="1"/>
        <s v="Dificultad acceso a servicios por inconsistencias en Base de Datos" u="1"/>
        <s v="UBICACION PARADERO - ALIMENTADORES" u="1"/>
        <s v="Calidad- Hospital Santa Clara-Servicios Hospitalarios" u="1"/>
        <s v="Calidad- Hospital Tunjuelito- Servicios Hospitalarios" u="1"/>
        <s v="TEMAS ADMINISTRATIVOS-RECAUDO" u="1"/>
        <s v="Oportunidad- S. D. S. Centro Regulador de Urgencias-Servicio de Transporte Especial de pacientes (ambulancia)" u="1"/>
        <s v="APRISIONAMIENTO DE PUERTAS – TRONCALES" u="1"/>
        <s v="RECAUDO CONSULTA DE SALDOS Y MOVIMIENTOS" u="1"/>
        <s v="HORARIO PROGRAMACION" u="1"/>
        <s v="Aseguramiento- Estado Afiliación -Acceso la prestacion de los servicios de salud" u="1"/>
        <s v="INFORMACION REQUERIMIENTO" u="1"/>
        <s v="Calidad- Hospital Occidente de Kennedy-Servicios Hospitalarios" u="1"/>
        <s v="Calidad- Hospital Simón Bolívar- Otros Servicios Hospitalarios" u="1"/>
        <s v="TARIFAS PUBLICITARIAS" u="1"/>
        <s v="Certificación Laboral,  Bonos Pensionales y  Semanas cotizadas" u="1"/>
        <s v="No oportunidad  atención de urgencias" u="1"/>
        <s v="Normatividad- Régimen Laboral" u="1"/>
        <s v="Saneamiento Ambiental-Seguridad Alimentaria-IVC" u="1"/>
        <s v="TARIFAS: INCENTIVO SISBEN, SUBSIDIOS PERSONAS CON DISCAPACIDAD" u="1"/>
        <s v="Normatividad y Procesos - Mecanismos de Participación Social" u="1"/>
        <s v="Aseguramiento-Afiliación-Reserva de cupo  Régimen Subsidiado-con E P S  - R S" u="1"/>
        <s v="E P S -C No oportunidad en programación de citas de especialistas" u="1"/>
        <s v="Concepto Sanitario Salud Pública" u="1"/>
        <s v="Competencias Funciones Públicas- Dirección de Talento Humano- Comportamientos Irregulares de funcionarios" u="1"/>
        <s v="SEGURIDAD EN BUSES – ALIMENTADORES" u="1"/>
        <s v="Normatividad e információn Sistemas de Vigilancia Epidemiológica" u="1"/>
        <s v="RECUADO POBLACION PREFERENCIAL SISBEN" u="1"/>
        <s v="No oportunidad en el suministro de medicamentos no incluidos en el Anexo 1 del Acuerdo 008/2009 o los que lo adicionen y complementen" u="1"/>
        <s v="No oportunidad en programación de citas de especialistas" u="1"/>
        <s v="INGRESO INDEBIDO SISTEMA TRANSMILENIO" u="1"/>
        <s v="FRANJA CULTURAL" u="1"/>
        <s v="FRECUENCIA DE SERVICIO – ZONAL" u="1"/>
        <s v="Requisitos para  exhumanción, inhumación, cremación  y certificados de defunción" u="1"/>
        <s v="COBROS INDEBIDOS SERVICIOS DE SALUD" u="1"/>
        <s v="RECAUDO INTEGRACIÓN MEDIOS DE PAGO" u="1"/>
        <s v="No oportunidad suministro medicamentos" u="1"/>
        <s v="Calidad- Hospital Vista Hermosa- Servicio de Urgencias" u="1"/>
        <s v="1. ATENCION DESHUMANIZADA, O EXTRALIMITACION Y ABUSO DE RESPONSABILIDADES" u="1"/>
        <s v="Felicitaciones" u="1"/>
        <s v="Dificultad acceso a servicios por información ingresada en Comprobador Derechos y por normatividad" u="1"/>
        <s v="SERVICIO DE TRANSPORTE ESPECIAL -AMBULANCIA" u="1"/>
        <s v="FRANJA MEMORIA" u="1"/>
        <s v="Saneamiento Ambiental-Industria y Ambiente-IVC" u="1"/>
        <s v="Calidad- Hospital Engativá- Servicios Hospitalarios" u="1"/>
        <s v="VACUNAS CONTEMPLADAS Y NO EN PAI" u="1"/>
        <s v="E P S -C Dificultad acceso a servicios por inconsistencias en Base de Datos" u="1"/>
        <s v="Calidad- I P S Privadas- Servicio de Urgencias" u="1"/>
        <s v="No oportunidad en programación de citas de baja complejidad" u="1"/>
        <s v="Competencias Funciones Públicas- Obligaciones Contractuales- Dirección Centro Regulador de Urgencias y Emergencias" u="1"/>
        <s v="SEGURIDAD EN ESTACIONES Y PORTALES" u="1"/>
        <s v="COMPORTAMIENTO CONDUCTOR – TRONCALES" u="1"/>
        <s v="Competencias Funciones Públicas- Dirección de Salud Pública- Comportamientos Irregulares de funcionarios" u="1"/>
        <s v="Inadecuada o no clara orientación sobre derechos, deberes, trámites a realizar, que dificultan el acceso a los servicios" u="1"/>
        <s v="TEMAS ADMINISTRATIVOS – ZONAL" u="1"/>
        <s v="10. FALLAS EN LA PRESTACION DE SERVICIOS QUE NO CUMPLEN CON ESTANDARES DE CALIDAD" u="1"/>
        <s v="RECAUDO MANTENIMIENTO TORNIQUETES" u="1"/>
        <s v="Programas de Promoción y Prevención-Salud a su Hogar- A P S - S A S H" u="1"/>
        <s v="Oportunidad- S. D. S.- Expedición de tarjeta profesional y carne de radioprotección- Otros" u="1"/>
        <s v="Calidad- Hospital del Sur-Servicios Hospitalarios" u="1"/>
        <s v="Calidad- Hospital Meissen-Servicios Hospitalarios" u="1"/>
        <s v="Calidad- I P S  Privadas- Servicios Hospitalarios" u="1"/>
        <s v="Calidad- Hospital Rafael Uribe Uribe- Servicio de Urgencias" u="1"/>
        <s v="RECAUDO SOLICITUD DE TARJETA" u="1"/>
        <s v="Dificultades para prestación servicios P O S" u="1"/>
        <s v="EXPEDIENTES INVESTIGACIONES DE VIGILANCIA EN SALUD PUBLICA" u="1"/>
        <s v="Aseguramiento- Afiliación- Reserva de cupo  Regimen Subsidiado-encuesta SISBEN" u="1"/>
        <s v="Competencias Funciones Públicas- Obligaciones Contractuales Garantia de la Calidad" u="1"/>
        <s v="Calidad- Hospital el Tunal- Otros Servicios Hospitalarios" u="1"/>
        <s v="ACUERDOS DE PAGO SERVICIOS DE SALUD" u="1"/>
        <s v="PERMISOS PARA RETRANSMISION DE LA SEÑAL" u="1"/>
        <s v="Aseguramiento-Afiliación-retiro del Sistema-Afiliado E P S - R S" u="1"/>
        <s v="COMPORTAMIENTO PERSONAL DE ASEO" u="1"/>
        <s v="COMPORTAMIENTO CONDUCTOR - ALIMENTADORES" u="1"/>
        <s v="Normatividad  e Información Eventos Masivos" u="1"/>
        <s v="Aseguramiento- Autorizacion de servicios P O S- S  y No P O S - S" u="1"/>
        <s v="Información Acceso Laboral Al Sector Salud" u="1"/>
      </sharedItems>
    </cacheField>
    <cacheField name="Canal de recepción" numFmtId="0">
      <sharedItems containsBlank="1" count="11">
        <s v="E-MAIL"/>
        <s v="WEB"/>
        <s v="ESCRITO"/>
        <s v="TELEFONO"/>
        <m/>
        <s v="PRESENCIAL" u="1"/>
        <s v="Buzón" u="1"/>
        <s v="Teléfonico" u="1"/>
        <s v="BUZON" u="1"/>
        <s v="Email" u="1"/>
        <s v="Redes Sociales" u="1"/>
      </sharedItems>
    </cacheField>
    <cacheField name="Sistema de Registro PQR" numFmtId="0">
      <sharedItems containsBlank="1" count="3">
        <s v="SDQS"/>
        <m/>
        <s v="Sistema Propio" u="1"/>
      </sharedItems>
    </cacheField>
    <cacheField name="Solucionados" numFmtId="0">
      <sharedItems containsString="0" containsBlank="1" containsNumber="1" containsInteger="1" minValue="1" maxValue="5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Ibett Guerrero" refreshedDate="42514.312449074074" createdVersion="3" refreshedVersion="4" minRefreshableVersion="3" recordCount="32">
  <cacheSource type="worksheet">
    <worksheetSource ref="B1:G1048576" sheet="Insumo-Recibido"/>
  </cacheSource>
  <cacheFields count="6">
    <cacheField name="Tipología" numFmtId="0">
      <sharedItems containsBlank="1" count="13">
        <s v="CONSULTA"/>
        <s v="DERECHO DE PETICIÓN DE INTERÉS GENERAL"/>
        <s v="DERECHO DE PETICIÓN DE INTERÉS PARTICULAR"/>
        <s v="QUEJA"/>
        <s v="RECLAMO"/>
        <s v="SOLICITUD DE COPIA"/>
        <s v="SUGERENCIA"/>
        <m/>
        <s v="Petición de Interes Particular" u="1"/>
        <s v="Denuncia por actos de corrupción" u="1"/>
        <s v="FELICITACIÓN" u="1"/>
        <s v="SOLICITUD DE INFORMACIÓN" u="1"/>
        <s v="Petición de Interes General" u="1"/>
      </sharedItems>
    </cacheField>
    <cacheField name="Subtema y/o Descriptor" numFmtId="0">
      <sharedItems containsBlank="1" count="138">
        <s v=" TRASLADO POR NO COMPETENCIA"/>
        <s v="CUBRIMIENTO DE EVENTOS"/>
        <s v="PAGINA WEB Y SISTEMAS DE INFORMACION"/>
        <s v="VEEDURIAS CIUDADANAS"/>
        <s v="ADMINISTRACION DEL TALENTO HUMANO"/>
        <s v="ATENCION Y SERVICIO A LA CIUDADANIA"/>
        <s v="BANCO DE PROGRAMAS Y PROYECTOS E INFORMACION DE PROYECTOS"/>
        <s v="CONVENIOS: INTERADMINISTRATIVOS/INTERINSTITUCIONALES, DE COOPERACION, DESEMPEÑO, RENTABILIDAD SOCIAL"/>
        <s v="FRANJA INFORMATIVA"/>
        <s v="TEMAS DE CONTRATACION: PERSONAL/RECURSOS FISICOS"/>
        <s v="ATENCION Y PORTAFOLIO DE SERVICIOS"/>
        <m/>
        <s v="PARTICIPACION EN PROGRAMAS" u="1"/>
        <s v="COMPORTAMIENTO PERSONAL DE CONTROL – TRONCALES" u="1"/>
        <s v="SERVICIO SOCIAL" u="1"/>
        <s v="PÁGINA WEB SITP – TRANSMILENIO" u="1"/>
        <s v="TEMAS PERSONAS EN CONDICION DE DISCAPACIDAD – ZONAL" u="1"/>
        <s v="NO PARADA PROGRAMADA – TRONCALES" u="1"/>
        <s v="COMPORTAMIENTO PERSONAL DE ORIENTACION EN VIA – MISION BOGOTA" u="1"/>
        <s v="RECAUDO FRAUDE EN TAQUILLA" u="1"/>
        <s v="SERVICIOS DE TELEVISION" u="1"/>
        <s v="FRANJA ANALISIS" u="1"/>
        <s v="HURTO EN EL SISTEMA" u="1"/>
        <s v="SEÑAL DE TELEVISION" u="1"/>
        <s v="RECAUDO DISPONIBILIDAD DE EFECTIVO" u="1"/>
        <s v="TEMAS ADMINISTRATIVOS-TMSA" u="1"/>
        <s v="INGRESO INDEBIDO – ZONAL" u="1"/>
        <s v="CAMBIO DE RUTA – ALIMENTADORES" u="1"/>
        <s v="SOLICITUD DE EMPLEO" u="1"/>
        <s v="NO PARADA PROGRAMADA – ALIMENTADORES" u="1"/>
        <s v="NUEVA RUTA – ZONAL" u="1"/>
        <s v="RECAUDO POBLACION PREFERENCIAL DISCAPACIDAD" u="1"/>
        <s v="ORGANIZACION USUARIOS" u="1"/>
        <s v="RECAUDO FALLA DE TARJETA" u="1"/>
        <s v="FRECUENCIA DE SERVICIO – ALIMENTADORES" u="1"/>
        <s v="INFORMACION INTERNA Y EXTERNA DE LA GESTION" u="1"/>
        <s v="AMBIENTALES TMSA" u="1"/>
        <s v="ACCIDENTE BUSES-ZONAL " u="1"/>
        <s v="RECAUDO NO VENTA VARIAS TARJETAS" u="1"/>
        <s v="SERVICIO STREAMING E INTERNET" u="1"/>
        <s v="DERECHO DE RECTIFICACION" u="1"/>
        <s v="MANTENIMIENTO ESTACIONES, PORTALES O PARADEROS" u="1"/>
        <s v="SEÑALIZACION DE SERVICIOS - TRONCALES" u="1"/>
        <s v="TEMAS ADMINISTRATIVOS-ALIMENTADORES" u="1"/>
        <s v="SEÑALIZACION ESTACIONES Y PORTALES" u="1"/>
        <s v="COMPORTAMIENTO PERSONAL DE VIGILANCIA" u="1"/>
        <s v="SEGURIDAD EN BUSES – ZONALES" u="1"/>
        <s v="APROXIMACION DEFICIENTE – TRONCALES" u="1"/>
        <s v="UBICACIÓN PARADEO – ZONAL" u="1"/>
        <s v="COMPORTAMIENTO PERSONAL DE TAQUILLA" u="1"/>
        <s v="FORMA DE CONDUCCIÓN – DUAL" u="1"/>
        <s v="INGRESO INDEBIDO – DUAL" u="1"/>
        <s v="TEMAS ADMINISTRATIVOS-TRONCALES" u="1"/>
        <s v="CICLOPARQUEADEROS" u="1"/>
        <s v="NUEVA RUTA – TRONCALES" u="1"/>
        <s v="AMPLIAR ESTACIONES Y PORTALES" u="1"/>
        <s v="COMPORTAMIENTO CONDUCTOR – ZONAL" u="1"/>
        <s v="CAMBIO DE RUTA  - ZONAL" u="1"/>
        <s v="SEGURIDAD VENDEDORES AMBULANTES" u="1"/>
        <s v="COMPORTAMIENTO PERSONAL CONTROL – ALIMENTADORES" u="1"/>
        <s v="MANTENIMIENTO ASCENSORES" u="1"/>
        <s v="COMPORTAMIENTO PERSONAL – TORNIQUETE" u="1"/>
        <s v="PROGRAMACION GENERAL" u="1"/>
        <s v="MANTENIMIENTO – ALIMENTADORES" u="1"/>
        <s v="NUEVA RUTA – DUAL" u="1"/>
        <s v="ACCIDENTE BUSES-DUAL" u="1"/>
        <s v="SEGURIDAD EN BUSES – TRONCALES" u="1"/>
        <s v="RESPUESTA A RADICADOS" u="1"/>
        <s v="TRASLADO POR NO COMPETENCIA" u="1"/>
        <s v="PROYECTOS DE TELEVISION" u="1"/>
        <s v="RECAUDO TARJETA DESCARGADA Y COBROS ADICIONALES" u="1"/>
        <s v="RECAUDO PUNTOS DE RECARGA" u="1"/>
        <s v="FORMA DE CONDUCCION – TRONCALES" u="1"/>
        <s v="CAMBIO DE RUTA – TRONCALES" u="1"/>
        <s v="FALLAS TECNOLOGICAS, DE RED Y CONECTIVIDAD" u="1"/>
        <s v="TEMAS ADMINISTRATIVOS Y FINANCIEROS" u="1"/>
        <s v="SEÑALIZACIÓN EN PARADERO" u="1"/>
        <s v="COMPORTAMIENTO PERSONAL DE POLICIA" u="1"/>
        <s v="FRECUENCIA DE SERVICIO – TRONCALES" u="1"/>
        <s v="APRISIONAMIENTO DE PUERTAS – ALIMENTADORES" u="1"/>
        <s v="ACCIDENTE BUSES-TRONCALES" u="1"/>
        <s v="PERDIDA, ROBO O BLOQUEO DE TARJETA" u="1"/>
        <s v="AMBIENTALES BUSES-  ALIMENTADORES" u="1"/>
        <s v="RECAUDO PERDIDA DE TARJETA TULLAVE" u="1"/>
        <s v="MANTENIMIENTO – ZONAL" u="1"/>
        <s v="PRACTICAS ESTUDIANTILES" u="1"/>
        <s v="COMPORTAMIENTO PERSONAL DE CONTROL – ZONAL" u="1"/>
        <s v="AMBIENTALES BUSES-TRONCALES" u="1"/>
        <s v="TEMAS PERSONAS EN CONDICION DE DISCAPACIDAD – TRONCALES" u="1"/>
        <s v="VISITA TECNICA/ADMINISTRATIVAS/EDUCATIVAS" u="1"/>
        <s v="FORMA DE CONDUCCIÓN – ZONAL" u="1"/>
        <s v="NO PARADA PROGRAMADA – ZONAL" u="1"/>
        <s v="TRANSMISIONES ESPECIALES" u="1"/>
        <s v="RECAUDO MANTENIMIENTO VALIDADOR DE TARJETA" u="1"/>
        <s v="(en blanco)" u="1"/>
        <s v="UBICACION PARADERO - ALIMENTADORES" u="1"/>
        <s v="MANTENIMIENTO – TRONCALES" u="1"/>
        <s v="NUEVA RUTA – ALIMENTADORES" u="1"/>
        <s v="FRANJA INCLUSION" u="1"/>
        <s v="TEMAS ADMINISTRATIVOS-RECAUDO" u="1"/>
        <s v="APRISIONAMIENTO DE PUERTAS – TRONCALES" u="1"/>
        <s v="RECAUDO CONSULTA DE SALDOS Y MOVIMIENTOS" u="1"/>
        <s v="TEMAS PERSONAS EN CONDICION DE DISCAPACIDAD – ALIMENTADORES" u="1"/>
        <s v="HORARIO PROGRAMACION" u="1"/>
        <s v="FRECUENCIA DE SERVICIO – DUAL" u="1"/>
        <s v="TARIFAS PUBLICITARIAS" u="1"/>
        <s v="ACCIDENTE EN ESTACIONES Y PORTALES" u="1"/>
        <s v="HABILITAR PARADA EN ESTACIÓN" u="1"/>
        <s v="APRISIONAMIENTO DE PUERTAS - ZONAL" u="1"/>
        <s v="TARIFAS: INCENTIVO SISBEN, SUBSIDIOS PERSONAS CON DISCAPACIDAD" u="1"/>
        <s v="RECAUDO CAMBIO DE TARJETA (MP)" u="1"/>
        <s v="SEGURIDAD EN BUSES – ALIMENTADORES" u="1"/>
        <s v="RECUADO POBLACION PREFERENCIAL SISBEN" u="1"/>
        <s v="INGRESO INDEBIDO SISTEMA TRANSMILENIO" u="1"/>
        <s v="FRANJA CULTURAL" u="1"/>
        <s v="FRECUENCIA DE SERVICIO – ZONAL" u="1"/>
        <s v="RECAUDO MANTENIMIENTO PUNTOS DE RECARGA AUTOMÁTICO" u="1"/>
        <s v="RECAUDO INTEGRACIÓN MEDIOS DE PAGO" u="1"/>
        <s v="BAÑOS ESTACIONES" u="1"/>
        <s v="COMPORTAMIENTO PERSONAL PUNTOS DE PERSONALIZACIÓN" u="1"/>
        <s v="FRANJA MEMORIA" u="1"/>
        <s v="HORARIOS DE SERVICIO" u="1"/>
        <s v="NO PARADA PROGRAMADA – DUAL" u="1"/>
        <s v="SEÑALIZACION DE SERVICIOS – ZONAL" u="1"/>
        <s v="SEGURIDAD EN ESTACIONES Y PORTALES" u="1"/>
        <s v="COMPORTAMIENTO CONDUCTOR – TRONCALES" u="1"/>
        <s v="TEMAS ADMINISTRATIVOS – ZONAL" u="1"/>
        <s v="FORMA DE CONDUCCION - ALIMENTADORES" u="1"/>
        <s v="RECAUDO MANTENIMIENTO TORNIQUETES" u="1"/>
        <s v="RECAUDO PUNTOS DE PERSONALIZACIÓN" u="1"/>
        <s v="ACCIDENTE BUSES-ALIMENTADOR" u="1"/>
        <s v="RECAUDO SOLICITUD DE TARJETA" u="1"/>
        <s v="AMBIENTALES BUSES-ZONALES" u="1"/>
        <s v="PERMISOS PARA RETRANSMISION DE LA SEÑAL" u="1"/>
        <s v="CONGESTIÓN ENTRADA Y SALIDA ESTACIONES Y PORTALES" u="1"/>
        <s v="COMPORTAMIENTO PERSONAL DE ASEO" u="1"/>
        <s v="COMPORTAMIENTO CONDUCTOR - ALIMENTADORES" u="1"/>
        <s v="APROXIMACIÓN DEFICIENTE - ZONAL" u="1"/>
      </sharedItems>
    </cacheField>
    <cacheField name="Canal de recepción" numFmtId="0">
      <sharedItems containsBlank="1" count="7">
        <s v="E-MAIL"/>
        <s v="WEB"/>
        <s v="ESCRITO"/>
        <s v="TELEFONO"/>
        <m/>
        <s v="PRESENCIAL" u="1"/>
        <s v="BUZON" u="1"/>
      </sharedItems>
    </cacheField>
    <cacheField name="Sistema de Registro PQR" numFmtId="0">
      <sharedItems containsBlank="1" count="5">
        <s v="SDQS"/>
        <m/>
        <s v="Sistema Propio" u="1"/>
        <s v="Sistema Propio " u="1"/>
        <s v="Sistema Propio ¿Cuál?" u="1"/>
      </sharedItems>
    </cacheField>
    <cacheField name="Recibidos" numFmtId="0">
      <sharedItems containsBlank="1" containsMixedTypes="1" containsNumber="1" containsInteger="1" minValue="1" maxValue="3"/>
    </cacheField>
    <cacheField name="Localidad de los hecho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x v="0"/>
    <x v="0"/>
    <x v="0"/>
    <x v="0"/>
    <n v="1"/>
    <s v="(en blanco)"/>
  </r>
  <r>
    <x v="0"/>
    <x v="0"/>
    <x v="1"/>
    <x v="0"/>
    <n v="1"/>
    <s v="1 - USAQUEN"/>
  </r>
  <r>
    <x v="0"/>
    <x v="1"/>
    <x v="0"/>
    <x v="0"/>
    <n v="1"/>
    <s v="(en blanco)"/>
  </r>
  <r>
    <x v="1"/>
    <x v="0"/>
    <x v="0"/>
    <x v="0"/>
    <n v="1"/>
    <s v="(en blanco)"/>
  </r>
  <r>
    <x v="1"/>
    <x v="0"/>
    <x v="2"/>
    <x v="0"/>
    <n v="1"/>
    <s v="(en blanco)"/>
  </r>
  <r>
    <x v="1"/>
    <x v="2"/>
    <x v="2"/>
    <x v="0"/>
    <n v="2"/>
    <s v="(en blanco)"/>
  </r>
  <r>
    <x v="1"/>
    <x v="3"/>
    <x v="2"/>
    <x v="0"/>
    <n v="1"/>
    <s v="(en blanco)"/>
  </r>
  <r>
    <x v="1"/>
    <x v="4"/>
    <x v="2"/>
    <x v="0"/>
    <n v="1"/>
    <s v="(en blanco)"/>
  </r>
  <r>
    <x v="1"/>
    <x v="5"/>
    <x v="2"/>
    <x v="0"/>
    <n v="1"/>
    <s v="(en blanco)"/>
  </r>
  <r>
    <x v="2"/>
    <x v="6"/>
    <x v="0"/>
    <x v="0"/>
    <n v="1"/>
    <s v="(en blanco)"/>
  </r>
  <r>
    <x v="2"/>
    <x v="7"/>
    <x v="1"/>
    <x v="0"/>
    <n v="1"/>
    <s v="(en blanco)"/>
  </r>
  <r>
    <x v="2"/>
    <x v="8"/>
    <x v="2"/>
    <x v="0"/>
    <n v="1"/>
    <s v="(en blanco)"/>
  </r>
  <r>
    <x v="2"/>
    <x v="9"/>
    <x v="1"/>
    <x v="0"/>
    <n v="2"/>
    <s v="(en blanco)"/>
  </r>
  <r>
    <x v="2"/>
    <x v="1"/>
    <x v="2"/>
    <x v="0"/>
    <n v="1"/>
    <s v="(en blanco)"/>
  </r>
  <r>
    <x v="2"/>
    <x v="10"/>
    <x v="2"/>
    <x v="0"/>
    <n v="5"/>
    <s v="(en blanco)"/>
  </r>
  <r>
    <x v="2"/>
    <x v="5"/>
    <x v="2"/>
    <x v="0"/>
    <n v="1"/>
    <s v="(en blanco)"/>
  </r>
  <r>
    <x v="3"/>
    <x v="0"/>
    <x v="1"/>
    <x v="0"/>
    <n v="1"/>
    <s v="1 - USAQUEN"/>
  </r>
  <r>
    <x v="3"/>
    <x v="0"/>
    <x v="1"/>
    <x v="0"/>
    <n v="1"/>
    <s v="(en blanco)"/>
  </r>
  <r>
    <x v="3"/>
    <x v="2"/>
    <x v="1"/>
    <x v="0"/>
    <n v="2"/>
    <s v="(en blanco)"/>
  </r>
  <r>
    <x v="3"/>
    <x v="10"/>
    <x v="3"/>
    <x v="0"/>
    <n v="1"/>
    <s v="(en blanco)"/>
  </r>
  <r>
    <x v="4"/>
    <x v="0"/>
    <x v="3"/>
    <x v="0"/>
    <n v="1"/>
    <s v="(en blanco)"/>
  </r>
  <r>
    <x v="5"/>
    <x v="11"/>
    <x v="0"/>
    <x v="0"/>
    <n v="1"/>
    <s v="(en blanco)"/>
  </r>
  <r>
    <x v="6"/>
    <x v="12"/>
    <x v="2"/>
    <x v="0"/>
    <n v="1"/>
    <s v="(en blanco)"/>
  </r>
  <r>
    <x v="6"/>
    <x v="5"/>
    <x v="2"/>
    <x v="0"/>
    <n v="1"/>
    <s v="(en blanco)"/>
  </r>
  <r>
    <x v="7"/>
    <x v="0"/>
    <x v="1"/>
    <x v="0"/>
    <n v="1"/>
    <s v="(en blanco)"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  <r>
    <x v="8"/>
    <x v="13"/>
    <x v="4"/>
    <x v="1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n v="1"/>
    <s v="(en blanco)"/>
  </r>
  <r>
    <x v="0"/>
    <x v="0"/>
    <x v="1"/>
    <x v="0"/>
    <n v="1"/>
    <s v="1 - USAQUEN"/>
  </r>
  <r>
    <x v="1"/>
    <x v="0"/>
    <x v="0"/>
    <x v="0"/>
    <n v="1"/>
    <s v="(en blanco)"/>
  </r>
  <r>
    <x v="1"/>
    <x v="0"/>
    <x v="2"/>
    <x v="0"/>
    <n v="1"/>
    <s v="(en blanco)"/>
  </r>
  <r>
    <x v="1"/>
    <x v="1"/>
    <x v="2"/>
    <x v="0"/>
    <n v="1"/>
    <s v="(en blanco)"/>
  </r>
  <r>
    <x v="1"/>
    <x v="2"/>
    <x v="2"/>
    <x v="0"/>
    <n v="1"/>
    <s v="(en blanco)"/>
  </r>
  <r>
    <x v="1"/>
    <x v="3"/>
    <x v="2"/>
    <x v="0"/>
    <n v="1"/>
    <s v="(en blanco)"/>
  </r>
  <r>
    <x v="2"/>
    <x v="4"/>
    <x v="0"/>
    <x v="0"/>
    <n v="1"/>
    <s v="(en blanco)"/>
  </r>
  <r>
    <x v="2"/>
    <x v="5"/>
    <x v="1"/>
    <x v="0"/>
    <n v="1"/>
    <s v="(en blanco)"/>
  </r>
  <r>
    <x v="2"/>
    <x v="6"/>
    <x v="2"/>
    <x v="0"/>
    <n v="1"/>
    <s v="(en blanco)"/>
  </r>
  <r>
    <x v="2"/>
    <x v="7"/>
    <x v="1"/>
    <x v="0"/>
    <n v="1"/>
    <s v="(en blanco)"/>
  </r>
  <r>
    <x v="2"/>
    <x v="8"/>
    <x v="2"/>
    <x v="0"/>
    <n v="1"/>
    <s v="(en blanco)"/>
  </r>
  <r>
    <x v="2"/>
    <x v="9"/>
    <x v="2"/>
    <x v="0"/>
    <n v="3"/>
    <s v="(en blanco)"/>
  </r>
  <r>
    <x v="3"/>
    <x v="0"/>
    <x v="1"/>
    <x v="0"/>
    <n v="1"/>
    <s v="1 - USAQUEN"/>
  </r>
  <r>
    <x v="3"/>
    <x v="0"/>
    <x v="1"/>
    <x v="0"/>
    <n v="1"/>
    <s v="(en blanco)"/>
  </r>
  <r>
    <x v="3"/>
    <x v="1"/>
    <x v="1"/>
    <x v="0"/>
    <n v="1"/>
    <s v="(en blanco)"/>
  </r>
  <r>
    <x v="3"/>
    <x v="9"/>
    <x v="3"/>
    <x v="0"/>
    <n v="1"/>
    <s v="(en blanco)"/>
  </r>
  <r>
    <x v="4"/>
    <x v="0"/>
    <x v="3"/>
    <x v="0"/>
    <n v="1"/>
    <s v="(en blanco)"/>
  </r>
  <r>
    <x v="5"/>
    <x v="10"/>
    <x v="0"/>
    <x v="0"/>
    <n v="1"/>
    <s v="(en blanco)"/>
  </r>
  <r>
    <x v="6"/>
    <x v="0"/>
    <x v="1"/>
    <x v="0"/>
    <n v="1"/>
    <s v="(en blanco)"/>
  </r>
  <r>
    <x v="7"/>
    <x v="11"/>
    <x v="4"/>
    <x v="1"/>
    <m/>
    <m/>
  </r>
  <r>
    <x v="7"/>
    <x v="11"/>
    <x v="4"/>
    <x v="1"/>
    <s v="  "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  <r>
    <x v="7"/>
    <x v="11"/>
    <x v="4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 dinámica1" cacheId="2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A3" firstHeaderRow="1" firstDataRow="1" firstDataCol="1"/>
  <pivotFields count="6">
    <pivotField showAll="0"/>
    <pivotField showAll="0"/>
    <pivotField axis="axisRow" showAll="0">
      <items count="12">
        <item m="1" x="6"/>
        <item x="2"/>
        <item m="1" x="5"/>
        <item m="1" x="10"/>
        <item m="1" x="7"/>
        <item h="1" x="1"/>
        <item h="1" x="4"/>
        <item m="1" x="9"/>
        <item h="1" x="3"/>
        <item h="1" m="1" x="8"/>
        <item h="1" x="0"/>
        <item t="default"/>
      </items>
    </pivotField>
    <pivotField showAll="0" defaultSubtotal="0"/>
    <pivotField showAll="0" defaultSubtotal="0"/>
    <pivotField showAll="0" defaultSubtotal="0"/>
  </pivotFields>
  <rowFields count="1">
    <field x="2"/>
  </rowFields>
  <rowItems count="2">
    <i>
      <x v="1"/>
    </i>
    <i t="grand">
      <x/>
    </i>
  </rowItems>
  <colItems count="1">
    <i/>
  </colItem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2" cacheId="2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11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3" cacheId="29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chartFormat="4">
  <location ref="A1:C18" firstHeaderRow="1" firstDataRow="1" firstDataCol="0"/>
  <pivotFields count="6">
    <pivotField showAll="0"/>
    <pivotField showAll="0"/>
    <pivotField showAll="0"/>
    <pivotField showAll="0" defaultSubtotal="0"/>
    <pivotField showAll="0" defaultSubtotal="0"/>
    <pivotField showAll="0" defaultSubtotal="0"/>
  </pivot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2" cacheId="29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1" rowHeaderCaption="Asunto o Subtema">
  <location ref="B3:C5" firstHeaderRow="1" firstDataRow="1" firstDataCol="1"/>
  <pivotFields count="6">
    <pivotField showAll="0">
      <items count="18">
        <item x="0"/>
        <item x="3"/>
        <item x="4"/>
        <item x="5"/>
        <item x="6"/>
        <item x="7"/>
        <item h="1" x="8"/>
        <item m="1" x="13"/>
        <item m="1" x="15"/>
        <item m="1" x="14"/>
        <item m="1" x="10"/>
        <item h="1" m="1" x="9"/>
        <item h="1" m="1" x="11"/>
        <item h="1" m="1" x="12"/>
        <item h="1" m="1" x="16"/>
        <item h="1" x="1"/>
        <item h="1" x="2"/>
        <item t="default"/>
      </items>
    </pivotField>
    <pivotField showAll="0">
      <items count="224">
        <item x="13"/>
        <item m="1" x="153"/>
        <item m="1" x="76"/>
        <item m="1" x="219"/>
        <item m="1" x="197"/>
        <item m="1" x="75"/>
        <item m="1" x="109"/>
        <item m="1" x="62"/>
        <item m="1" x="100"/>
        <item m="1" x="131"/>
        <item m="1" x="112"/>
        <item m="1" x="178"/>
        <item m="1" x="24"/>
        <item m="1" x="176"/>
        <item m="1" x="32"/>
        <item m="1" x="16"/>
        <item m="1" x="132"/>
        <item m="1" x="41"/>
        <item m="1" x="20"/>
        <item m="1" x="99"/>
        <item m="1" x="98"/>
        <item m="1" x="173"/>
        <item m="1" x="92"/>
        <item m="1" x="59"/>
        <item m="1" x="196"/>
        <item m="1" x="80"/>
        <item m="1" x="56"/>
        <item m="1" x="200"/>
        <item m="1" x="151"/>
        <item m="1" x="101"/>
        <item m="1" x="218"/>
        <item m="1" x="28"/>
        <item m="1" x="55"/>
        <item m="1" x="154"/>
        <item m="1" x="181"/>
        <item m="1" x="47"/>
        <item m="1" x="38"/>
        <item m="1" x="209"/>
        <item m="1" x="171"/>
        <item m="1" x="26"/>
        <item m="1" x="60"/>
        <item m="1" x="40"/>
        <item m="1" x="148"/>
        <item m="1" x="73"/>
        <item m="1" x="37"/>
        <item m="1" x="165"/>
        <item m="1" x="202"/>
        <item m="1" x="133"/>
        <item m="1" x="58"/>
        <item m="1" x="168"/>
        <item m="1" x="127"/>
        <item m="1" x="138"/>
        <item m="1" x="152"/>
        <item m="1" x="21"/>
        <item m="1" x="139"/>
        <item m="1" x="27"/>
        <item m="1" x="29"/>
        <item m="1" x="30"/>
        <item m="1" x="33"/>
        <item m="1" x="180"/>
        <item m="1" x="35"/>
        <item m="1" x="84"/>
        <item m="1" x="85"/>
        <item m="1" x="189"/>
        <item m="1" x="124"/>
        <item m="1" x="141"/>
        <item m="1" x="43"/>
        <item m="1" x="45"/>
        <item m="1" x="48"/>
        <item m="1" x="211"/>
        <item m="1" x="51"/>
        <item m="1" x="52"/>
        <item m="1" x="118"/>
        <item m="1" x="156"/>
        <item m="1" x="125"/>
        <item m="1" x="61"/>
        <item m="1" x="210"/>
        <item m="1" x="105"/>
        <item m="1" x="69"/>
        <item m="1" x="70"/>
        <item m="1" x="71"/>
        <item m="1" x="143"/>
        <item m="1" x="72"/>
        <item m="1" x="66"/>
        <item m="1" x="113"/>
        <item m="1" x="74"/>
        <item m="1" x="17"/>
        <item m="1" x="147"/>
        <item m="1" x="77"/>
        <item m="1" x="79"/>
        <item m="1" x="203"/>
        <item m="1" x="215"/>
        <item m="1" x="18"/>
        <item m="1" x="86"/>
        <item m="1" x="89"/>
        <item m="1" x="164"/>
        <item m="1" x="169"/>
        <item m="1" x="97"/>
        <item m="1" x="130"/>
        <item m="1" x="103"/>
        <item m="1" x="104"/>
        <item m="1" x="39"/>
        <item m="1" x="220"/>
        <item m="1" x="106"/>
        <item m="1" x="107"/>
        <item m="1" x="108"/>
        <item m="1" x="110"/>
        <item m="1" x="111"/>
        <item m="1" x="140"/>
        <item m="1" x="115"/>
        <item m="1" x="117"/>
        <item m="1" x="78"/>
        <item m="1" x="120"/>
        <item m="1" x="91"/>
        <item m="1" x="121"/>
        <item m="1" x="122"/>
        <item m="1" x="123"/>
        <item m="1" x="116"/>
        <item m="1" x="162"/>
        <item m="1" x="204"/>
        <item m="1" x="163"/>
        <item m="1" x="64"/>
        <item m="1" x="145"/>
        <item m="1" x="88"/>
        <item m="1" x="221"/>
        <item m="1" x="128"/>
        <item m="1" x="68"/>
        <item m="1" x="167"/>
        <item m="1" x="135"/>
        <item m="1" x="136"/>
        <item m="1" x="184"/>
        <item m="1" x="212"/>
        <item m="1" x="192"/>
        <item m="1" x="174"/>
        <item m="1" x="144"/>
        <item m="1" x="201"/>
        <item m="1" x="175"/>
        <item m="1" x="149"/>
        <item m="1" x="150"/>
        <item m="1" x="182"/>
        <item m="1" x="95"/>
        <item m="1" x="94"/>
        <item m="1" x="93"/>
        <item m="1" x="157"/>
        <item m="1" x="158"/>
        <item m="1" x="159"/>
        <item m="1" x="161"/>
        <item m="1" x="194"/>
        <item m="1" x="191"/>
        <item m="1" x="42"/>
        <item m="1" x="63"/>
        <item m="1" x="114"/>
        <item m="1" x="170"/>
        <item m="1" x="172"/>
        <item m="1" x="44"/>
        <item m="1" x="34"/>
        <item m="1" x="179"/>
        <item m="1" x="183"/>
        <item m="1" x="166"/>
        <item m="1" x="83"/>
        <item m="1" x="185"/>
        <item m="1" x="186"/>
        <item m="1" x="31"/>
        <item m="1" x="187"/>
        <item m="1" x="190"/>
        <item m="1" x="65"/>
        <item m="1" x="57"/>
        <item m="1" x="82"/>
        <item m="1" x="142"/>
        <item m="1" x="36"/>
        <item m="1" x="126"/>
        <item m="1" x="193"/>
        <item m="1" x="213"/>
        <item m="1" x="195"/>
        <item m="1" x="198"/>
        <item m="1" x="199"/>
        <item m="1" x="53"/>
        <item m="1" x="222"/>
        <item m="1" x="81"/>
        <item m="1" x="205"/>
        <item m="1" x="206"/>
        <item m="1" x="207"/>
        <item m="1" x="208"/>
        <item m="1" x="67"/>
        <item m="1" x="214"/>
        <item m="1" x="90"/>
        <item m="1" x="19"/>
        <item m="1" x="217"/>
        <item m="1" x="50"/>
        <item m="1" x="134"/>
        <item x="2"/>
        <item x="4"/>
        <item x="0"/>
        <item m="1" x="129"/>
        <item m="1" x="14"/>
        <item m="1" x="87"/>
        <item m="1" x="22"/>
        <item x="10"/>
        <item m="1" x="23"/>
        <item m="1" x="177"/>
        <item m="1" x="54"/>
        <item m="1" x="49"/>
        <item x="7"/>
        <item m="1" x="102"/>
        <item m="1" x="25"/>
        <item m="1" x="137"/>
        <item m="1" x="155"/>
        <item m="1" x="119"/>
        <item m="1" x="188"/>
        <item m="1" x="160"/>
        <item m="1" x="96"/>
        <item x="6"/>
        <item x="11"/>
        <item x="1"/>
        <item m="1" x="216"/>
        <item x="12"/>
        <item x="8"/>
        <item m="1" x="46"/>
        <item x="5"/>
        <item m="1" x="15"/>
        <item m="1" x="146"/>
        <item x="3"/>
        <item x="9"/>
        <item t="default"/>
      </items>
    </pivotField>
    <pivotField showAll="0"/>
    <pivotField axis="axisRow" showAll="0" sortType="ascending" defaultSubtotal="0">
      <items count="3">
        <item x="0"/>
        <item m="1" x="2"/>
        <item h="1"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Solucionados" fld="4" baseField="0" baseItem="0"/>
  </dataFields>
  <formats count="11">
    <format dxfId="203">
      <pivotArea type="all" dataOnly="0" outline="0" fieldPosition="0"/>
    </format>
    <format dxfId="202">
      <pivotArea type="all" dataOnly="0" outline="0" fieldPosition="0"/>
    </format>
    <format dxfId="201">
      <pivotArea type="all" dataOnly="0" outline="0" fieldPosition="0"/>
    </format>
    <format dxfId="200">
      <pivotArea type="all" dataOnly="0" outline="0" fieldPosition="0"/>
    </format>
    <format dxfId="199">
      <pivotArea field="0" type="button" dataOnly="0" labelOnly="1" outline="0"/>
    </format>
    <format dxfId="198">
      <pivotArea dataOnly="0" labelOnly="1" grandRow="1" outline="0" fieldPosition="0"/>
    </format>
    <format dxfId="197">
      <pivotArea dataOnly="0" labelOnly="1" grandRow="1" outline="0" fieldPosition="0"/>
    </format>
    <format dxfId="196">
      <pivotArea field="1" type="button" dataOnly="0" labelOnly="1" outline="0"/>
    </format>
    <format dxfId="195">
      <pivotArea dataOnly="0" labelOnly="1" grandRow="1" outline="0" fieldPosition="0"/>
    </format>
    <format dxfId="194">
      <pivotArea dataOnly="0" labelOnly="1" grandCol="1" outline="0" fieldPosition="0"/>
    </format>
    <format dxfId="193">
      <pivotArea dataOnly="0" labelOnly="1" grandCol="1" outline="0" fieldPosition="0"/>
    </format>
  </formats>
  <chartFormats count="3"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3" cacheId="35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6" rowHeaderCaption="Canal">
  <location ref="B3:C5" firstHeaderRow="1" firstDataRow="1" firstDataCol="1"/>
  <pivotFields count="6">
    <pivotField showAll="0">
      <items count="14">
        <item x="0"/>
        <item x="3"/>
        <item x="4"/>
        <item x="5"/>
        <item m="1" x="11"/>
        <item x="6"/>
        <item x="7"/>
        <item m="1" x="9"/>
        <item m="1" x="12"/>
        <item m="1" x="10"/>
        <item m="1" x="8"/>
        <item x="1"/>
        <item x="2"/>
        <item t="default"/>
      </items>
    </pivotField>
    <pivotField showAll="0"/>
    <pivotField showAll="0" sortType="ascending">
      <items count="8">
        <item x="4"/>
        <item x="1"/>
        <item x="3"/>
        <item sd="0" m="1" x="5"/>
        <item x="2"/>
        <item x="0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ascending" defaultSubtotal="0">
      <items count="5">
        <item x="0"/>
        <item h="1" x="1"/>
        <item m="1" x="4"/>
        <item m="1" x="3"/>
        <item m="1" x="2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Items count="1">
    <i/>
  </colItems>
  <dataFields count="1">
    <dataField name="Suma de Recibidos" fld="4" baseField="0" baseItem="0" numFmtId="165"/>
  </dataFields>
  <formats count="17">
    <format dxfId="192">
      <pivotArea type="all" dataOnly="0" outline="0" fieldPosition="0"/>
    </format>
    <format dxfId="191">
      <pivotArea type="all" dataOnly="0" outline="0" fieldPosition="0"/>
    </format>
    <format dxfId="190">
      <pivotArea type="all" dataOnly="0" outline="0" fieldPosition="0"/>
    </format>
    <format dxfId="189">
      <pivotArea type="all" dataOnly="0" outline="0" fieldPosition="0"/>
    </format>
    <format dxfId="188">
      <pivotArea field="0" type="button" dataOnly="0" labelOnly="1" outline="0"/>
    </format>
    <format dxfId="187">
      <pivotArea field="2" type="button" dataOnly="0" labelOnly="1" outline="0"/>
    </format>
    <format dxfId="186">
      <pivotArea dataOnly="0" labelOnly="1" grandRow="1" outline="0" fieldPosition="0"/>
    </format>
    <format dxfId="185">
      <pivotArea dataOnly="0" labelOnly="1" grandRow="1" outline="0" fieldPosition="0"/>
    </format>
    <format dxfId="184">
      <pivotArea dataOnly="0" labelOnly="1" grandRow="1" outline="0" fieldPosition="0"/>
    </format>
    <format dxfId="183">
      <pivotArea field="2" type="button" dataOnly="0" labelOnly="1" outline="0"/>
    </format>
    <format dxfId="182">
      <pivotArea field="2" type="button" dataOnly="0" labelOnly="1" outline="0"/>
    </format>
    <format dxfId="181">
      <pivotArea outline="0" collapsedLevelsAreSubtotals="1" fieldPosition="0"/>
    </format>
    <format dxfId="180">
      <pivotArea field="2" type="button" dataOnly="0" labelOnly="1" outline="0"/>
    </format>
    <format dxfId="179">
      <pivotArea dataOnly="0" labelOnly="1" grandRow="1" outline="0" fieldPosition="0"/>
    </format>
    <format dxfId="178">
      <pivotArea dataOnly="0" labelOnly="1" fieldPosition="0">
        <references count="1">
          <reference field="3" count="0"/>
        </references>
      </pivotArea>
    </format>
    <format dxfId="177">
      <pivotArea dataOnly="0" labelOnly="1" grandCol="1" outline="0" fieldPosition="0"/>
    </format>
    <format dxfId="176">
      <pivotArea type="all" dataOnly="0" outline="0" fieldPosition="0"/>
    </format>
  </formats>
  <chartFormats count="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35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8" rowHeaderCaption="Asunto o Subtema">
  <location ref="B3:C15" firstHeaderRow="1" firstDataRow="1" firstDataCol="1"/>
  <pivotFields count="6">
    <pivotField showAll="0" sortType="descending">
      <items count="14">
        <item x="0"/>
        <item x="3"/>
        <item x="4"/>
        <item x="5"/>
        <item m="1" x="11"/>
        <item x="6"/>
        <item h="1" x="7"/>
        <item m="1" x="9"/>
        <item m="1" x="12"/>
        <item m="1" x="10"/>
        <item m="1" x="8"/>
        <item h="1" x="1"/>
        <item h="1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ascending">
      <items count="139">
        <item x="11"/>
        <item m="1" x="100"/>
        <item m="1" x="57"/>
        <item m="1" x="136"/>
        <item m="1" x="125"/>
        <item m="1" x="56"/>
        <item m="1" x="77"/>
        <item m="1" x="49"/>
        <item m="1" x="72"/>
        <item m="1" x="90"/>
        <item m="1" x="78"/>
        <item m="1" x="115"/>
        <item m="1" x="22"/>
        <item m="1" x="113"/>
        <item m="1" x="29"/>
        <item m="1" x="17"/>
        <item m="1" x="91"/>
        <item m="1" x="33"/>
        <item m="1" x="19"/>
        <item m="1" x="71"/>
        <item m="1" x="70"/>
        <item m="1" x="112"/>
        <item m="1" x="66"/>
        <item m="1" x="46"/>
        <item m="1" x="124"/>
        <item m="1" x="58"/>
        <item m="1" x="42"/>
        <item m="1" x="126"/>
        <item m="1" x="99"/>
        <item m="1" x="73"/>
        <item m="1" x="135"/>
        <item m="1" x="26"/>
        <item m="1" x="41"/>
        <item m="1" x="101"/>
        <item m="1" x="117"/>
        <item m="1" x="38"/>
        <item m="1" x="31"/>
        <item m="1" x="131"/>
        <item m="1" x="111"/>
        <item m="1" x="25"/>
        <item m="1" x="48"/>
        <item m="1" x="32"/>
        <item m="1" x="95"/>
        <item m="1" x="54"/>
        <item m="1" x="30"/>
        <item m="1" x="109"/>
        <item m="1" x="128"/>
        <item m="1" x="34"/>
        <item m="1" x="104"/>
        <item m="1" x="13"/>
        <item m="1" x="80"/>
        <item m="1" x="127"/>
        <item m="1" x="37"/>
        <item m="1" x="47"/>
        <item m="1" x="96"/>
        <item m="1" x="108"/>
        <item m="1" x="18"/>
        <item m="1" x="84"/>
        <item m="1" x="50"/>
        <item m="1" x="27"/>
        <item m="1" x="79"/>
        <item m="1" x="106"/>
        <item m="1" x="60"/>
        <item m="1" x="132"/>
        <item m="1" x="45"/>
        <item m="1" x="122"/>
        <item m="1" x="61"/>
        <item m="1" x="119"/>
        <item m="1" x="94"/>
        <item m="1" x="59"/>
        <item m="1" x="86"/>
        <item m="1" x="52"/>
        <item m="1" x="97"/>
        <item m="1" x="68"/>
        <item m="1" x="137"/>
        <item m="1" x="44"/>
        <item m="1" x="130"/>
        <item m="1" x="24"/>
        <item m="1" x="87"/>
        <item m="1" x="134"/>
        <item m="1" x="82"/>
        <item m="1" x="121"/>
        <item m="1" x="53"/>
        <item m="1" x="63"/>
        <item m="1" x="65"/>
        <item m="1" x="129"/>
        <item m="1" x="118"/>
        <item m="1" x="51"/>
        <item m="1" x="116"/>
        <item m="1" x="88"/>
        <item m="1" x="15"/>
        <item m="1" x="102"/>
        <item m="1" x="43"/>
        <item m="1" x="93"/>
        <item m="1" x="81"/>
        <item m="1" x="123"/>
        <item m="1" x="67"/>
        <item m="1" x="64"/>
        <item m="1" x="107"/>
        <item m="1" x="110"/>
        <item m="1" x="76"/>
        <item m="1" x="55"/>
        <item m="1" x="36"/>
        <item m="1" x="28"/>
        <item m="1" x="16"/>
        <item m="1" x="83"/>
        <item x="0"/>
        <item x="1"/>
        <item m="1" x="89"/>
        <item m="1" x="40"/>
        <item m="1" x="12"/>
        <item m="1" x="62"/>
        <item m="1" x="21"/>
        <item m="1" x="114"/>
        <item m="1" x="39"/>
        <item x="5"/>
        <item m="1" x="74"/>
        <item m="1" x="23"/>
        <item m="1" x="92"/>
        <item m="1" x="103"/>
        <item m="1" x="20"/>
        <item m="1" x="133"/>
        <item m="1" x="85"/>
        <item m="1" x="120"/>
        <item x="6"/>
        <item m="1" x="105"/>
        <item m="1" x="69"/>
        <item x="4"/>
        <item x="8"/>
        <item x="9"/>
        <item x="10"/>
        <item m="1" x="98"/>
        <item m="1" x="35"/>
        <item x="3"/>
        <item m="1" x="75"/>
        <item m="1" x="14"/>
        <item x="2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12">
    <i>
      <x v="128"/>
    </i>
    <i>
      <x v="127"/>
    </i>
    <i>
      <x v="136"/>
    </i>
    <i>
      <x v="137"/>
    </i>
    <i>
      <x v="124"/>
    </i>
    <i>
      <x v="130"/>
    </i>
    <i>
      <x v="115"/>
    </i>
    <i>
      <x v="133"/>
    </i>
    <i>
      <x v="107"/>
    </i>
    <i>
      <x v="129"/>
    </i>
    <i>
      <x v="106"/>
    </i>
    <i t="grand">
      <x/>
    </i>
  </rowItems>
  <colItems count="1">
    <i/>
  </colItems>
  <dataFields count="1">
    <dataField name="Recibidos " fld="4" baseField="0" baseItem="0" numFmtId="165"/>
  </dataFields>
  <formats count="16">
    <format dxfId="175">
      <pivotArea type="all" dataOnly="0" outline="0" fieldPosition="0"/>
    </format>
    <format dxfId="174">
      <pivotArea type="all" dataOnly="0" outline="0" fieldPosition="0"/>
    </format>
    <format dxfId="173">
      <pivotArea type="all" dataOnly="0" outline="0" fieldPosition="0"/>
    </format>
    <format dxfId="172">
      <pivotArea type="all" dataOnly="0" outline="0" fieldPosition="0"/>
    </format>
    <format dxfId="171">
      <pivotArea field="0" type="button" dataOnly="0" labelOnly="1" outline="0"/>
    </format>
    <format dxfId="170">
      <pivotArea dataOnly="0" labelOnly="1" grandRow="1" outline="0" fieldPosition="0"/>
    </format>
    <format dxfId="169">
      <pivotArea dataOnly="0" labelOnly="1" grandRow="1" outline="0" fieldPosition="0"/>
    </format>
    <format dxfId="168">
      <pivotArea field="1" type="button" dataOnly="0" labelOnly="1" outline="0" axis="axisRow" fieldPosition="0"/>
    </format>
    <format dxfId="167">
      <pivotArea dataOnly="0" labelOnly="1" grandRow="1" outline="0" fieldPosition="0"/>
    </format>
    <format dxfId="166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65">
      <pivotArea dataOnly="0" labelOnly="1" grandCol="1" outline="0" fieldPosition="0"/>
    </format>
    <format dxfId="164">
      <pivotArea dataOnly="0" labelOnly="1" grandCol="1" outline="0" fieldPosition="0"/>
    </format>
    <format dxfId="163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162">
      <pivotArea grandCol="1" outline="0" collapsedLevelsAreSubtotals="1" fieldPosition="0"/>
    </format>
    <format dxfId="161">
      <pivotArea outline="0" collapsedLevelsAreSubtotals="1" fieldPosition="0"/>
    </format>
    <format dxfId="160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</formats>
  <chartFormats count="8"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15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16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17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18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pivotTables/pivotTable7.xml><?xml version="1.0" encoding="utf-8"?>
<pivotTableDefinition xmlns="http://schemas.openxmlformats.org/spreadsheetml/2006/main" name="Tabla dinámica3" cacheId="35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Canal">
  <location ref="C21:E27" firstHeaderRow="1" firstDataRow="2" firstDataCol="1"/>
  <pivotFields count="6">
    <pivotField showAll="0">
      <items count="14">
        <item x="0"/>
        <item x="3"/>
        <item x="4"/>
        <item x="5"/>
        <item m="1" x="11"/>
        <item x="6"/>
        <item x="7"/>
        <item m="1" x="9"/>
        <item m="1" x="12"/>
        <item m="1" x="10"/>
        <item m="1" x="8"/>
        <item x="1"/>
        <item x="2"/>
        <item t="default"/>
      </items>
    </pivotField>
    <pivotField showAll="0"/>
    <pivotField axis="axisRow" showAll="0" sortType="descending">
      <items count="8">
        <item x="4"/>
        <item x="1"/>
        <item x="3"/>
        <item sd="0" m="1" x="5"/>
        <item x="2"/>
        <item x="0"/>
        <item m="1" x="6"/>
        <item t="default"/>
      </items>
    </pivotField>
    <pivotField axis="axisCol" showAll="0" defaultSubtotal="0">
      <items count="5">
        <item x="0"/>
        <item h="1" x="1"/>
        <item m="1" x="4"/>
        <item m="1" x="3"/>
        <item m="1" x="2"/>
      </items>
    </pivotField>
    <pivotField dataField="1" showAll="0" defaultSubtotal="0"/>
    <pivotField showAll="0" defaultSubtotal="0"/>
  </pivotFields>
  <rowFields count="1">
    <field x="2"/>
  </rowFields>
  <rowItems count="5">
    <i>
      <x v="1"/>
    </i>
    <i>
      <x v="2"/>
    </i>
    <i>
      <x v="4"/>
    </i>
    <i>
      <x v="5"/>
    </i>
    <i t="grand">
      <x/>
    </i>
  </rowItems>
  <colFields count="1">
    <field x="3"/>
  </colFields>
  <colItems count="2">
    <i>
      <x/>
    </i>
    <i t="grand">
      <x/>
    </i>
  </colItems>
  <dataFields count="1">
    <dataField name="Recibidos " fld="4" baseField="0" baseItem="0" numFmtId="165"/>
  </dataFields>
  <formats count="20">
    <format dxfId="159">
      <pivotArea type="all" dataOnly="0" outline="0" fieldPosition="0"/>
    </format>
    <format dxfId="158">
      <pivotArea type="all" dataOnly="0" outline="0" fieldPosition="0"/>
    </format>
    <format dxfId="157">
      <pivotArea type="all" dataOnly="0" outline="0" fieldPosition="0"/>
    </format>
    <format dxfId="156">
      <pivotArea type="all" dataOnly="0" outline="0" fieldPosition="0"/>
    </format>
    <format dxfId="155">
      <pivotArea field="0" type="button" dataOnly="0" labelOnly="1" outline="0"/>
    </format>
    <format dxfId="154">
      <pivotArea field="2" type="button" dataOnly="0" labelOnly="1" outline="0" axis="axisRow" fieldPosition="0"/>
    </format>
    <format dxfId="153">
      <pivotArea dataOnly="0" labelOnly="1" grandRow="1" outline="0" fieldPosition="0"/>
    </format>
    <format dxfId="152">
      <pivotArea dataOnly="0" labelOnly="1" grandRow="1" outline="0" fieldPosition="0"/>
    </format>
    <format dxfId="151">
      <pivotArea dataOnly="0" labelOnly="1" grandRow="1" outline="0" fieldPosition="0"/>
    </format>
    <format dxfId="150">
      <pivotArea field="2" type="button" dataOnly="0" labelOnly="1" outline="0" axis="axisRow" fieldPosition="0"/>
    </format>
    <format dxfId="149">
      <pivotArea dataOnly="0" labelOnly="1" fieldPosition="0">
        <references count="1">
          <reference field="2" count="0"/>
        </references>
      </pivotArea>
    </format>
    <format dxfId="148">
      <pivotArea field="2" type="button" dataOnly="0" labelOnly="1" outline="0" axis="axisRow" fieldPosition="0"/>
    </format>
    <format dxfId="147">
      <pivotArea dataOnly="0" labelOnly="1" fieldPosition="0">
        <references count="1">
          <reference field="2" count="0"/>
        </references>
      </pivotArea>
    </format>
    <format dxfId="146">
      <pivotArea outline="0" collapsedLevelsAreSubtotals="1" fieldPosition="0"/>
    </format>
    <format dxfId="145">
      <pivotArea field="2" type="button" dataOnly="0" labelOnly="1" outline="0" axis="axisRow" fieldPosition="0"/>
    </format>
    <format dxfId="144">
      <pivotArea dataOnly="0" labelOnly="1" fieldPosition="0">
        <references count="1">
          <reference field="2" count="0"/>
        </references>
      </pivotArea>
    </format>
    <format dxfId="143">
      <pivotArea dataOnly="0" labelOnly="1" grandRow="1" outline="0" fieldPosition="0"/>
    </format>
    <format dxfId="142">
      <pivotArea dataOnly="0" labelOnly="1" fieldPosition="0">
        <references count="1">
          <reference field="3" count="0"/>
        </references>
      </pivotArea>
    </format>
    <format dxfId="141">
      <pivotArea dataOnly="0" labelOnly="1" grandCol="1" outline="0" fieldPosition="0"/>
    </format>
    <format dxfId="14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29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rowHeaderCaption="Sistema PQRS/Tipología">
  <location ref="B18:K21" firstHeaderRow="1" firstDataRow="2" firstDataCol="1"/>
  <pivotFields count="6">
    <pivotField axis="axisCol" showAll="0">
      <items count="18">
        <item x="0"/>
        <item x="3"/>
        <item x="4"/>
        <item x="5"/>
        <item x="6"/>
        <item x="7"/>
        <item x="8"/>
        <item m="1" x="13"/>
        <item m="1" x="15"/>
        <item m="1" x="14"/>
        <item m="1" x="10"/>
        <item m="1" x="9"/>
        <item m="1" x="11"/>
        <item m="1" x="12"/>
        <item m="1" x="16"/>
        <item x="1"/>
        <item x="2"/>
        <item t="default"/>
      </items>
    </pivotField>
    <pivotField showAll="0">
      <items count="224">
        <item x="13"/>
        <item m="1" x="153"/>
        <item m="1" x="76"/>
        <item m="1" x="219"/>
        <item m="1" x="197"/>
        <item m="1" x="75"/>
        <item m="1" x="109"/>
        <item m="1" x="62"/>
        <item m="1" x="100"/>
        <item m="1" x="131"/>
        <item m="1" x="112"/>
        <item m="1" x="178"/>
        <item m="1" x="24"/>
        <item m="1" x="176"/>
        <item m="1" x="32"/>
        <item m="1" x="16"/>
        <item m="1" x="132"/>
        <item m="1" x="41"/>
        <item m="1" x="20"/>
        <item m="1" x="99"/>
        <item m="1" x="98"/>
        <item m="1" x="173"/>
        <item m="1" x="92"/>
        <item m="1" x="59"/>
        <item m="1" x="196"/>
        <item m="1" x="80"/>
        <item m="1" x="56"/>
        <item m="1" x="200"/>
        <item m="1" x="151"/>
        <item m="1" x="101"/>
        <item m="1" x="218"/>
        <item m="1" x="28"/>
        <item m="1" x="55"/>
        <item m="1" x="154"/>
        <item m="1" x="181"/>
        <item m="1" x="47"/>
        <item m="1" x="38"/>
        <item m="1" x="209"/>
        <item m="1" x="171"/>
        <item m="1" x="26"/>
        <item m="1" x="60"/>
        <item m="1" x="40"/>
        <item m="1" x="148"/>
        <item m="1" x="73"/>
        <item m="1" x="37"/>
        <item m="1" x="165"/>
        <item m="1" x="202"/>
        <item m="1" x="133"/>
        <item m="1" x="58"/>
        <item m="1" x="168"/>
        <item m="1" x="127"/>
        <item m="1" x="138"/>
        <item m="1" x="152"/>
        <item m="1" x="21"/>
        <item m="1" x="139"/>
        <item m="1" x="27"/>
        <item m="1" x="29"/>
        <item m="1" x="30"/>
        <item m="1" x="33"/>
        <item m="1" x="180"/>
        <item m="1" x="35"/>
        <item m="1" x="84"/>
        <item m="1" x="85"/>
        <item m="1" x="189"/>
        <item m="1" x="124"/>
        <item m="1" x="141"/>
        <item m="1" x="43"/>
        <item m="1" x="45"/>
        <item m="1" x="48"/>
        <item m="1" x="211"/>
        <item m="1" x="51"/>
        <item m="1" x="52"/>
        <item m="1" x="118"/>
        <item m="1" x="156"/>
        <item m="1" x="125"/>
        <item m="1" x="61"/>
        <item m="1" x="210"/>
        <item m="1" x="105"/>
        <item m="1" x="69"/>
        <item m="1" x="70"/>
        <item m="1" x="71"/>
        <item m="1" x="143"/>
        <item m="1" x="72"/>
        <item m="1" x="66"/>
        <item m="1" x="113"/>
        <item m="1" x="74"/>
        <item m="1" x="17"/>
        <item m="1" x="147"/>
        <item m="1" x="77"/>
        <item m="1" x="79"/>
        <item m="1" x="203"/>
        <item m="1" x="215"/>
        <item m="1" x="18"/>
        <item m="1" x="86"/>
        <item m="1" x="89"/>
        <item m="1" x="164"/>
        <item m="1" x="169"/>
        <item m="1" x="97"/>
        <item m="1" x="130"/>
        <item m="1" x="103"/>
        <item m="1" x="104"/>
        <item m="1" x="39"/>
        <item m="1" x="220"/>
        <item m="1" x="106"/>
        <item m="1" x="107"/>
        <item m="1" x="108"/>
        <item m="1" x="110"/>
        <item m="1" x="111"/>
        <item m="1" x="140"/>
        <item m="1" x="115"/>
        <item m="1" x="117"/>
        <item m="1" x="78"/>
        <item m="1" x="120"/>
        <item m="1" x="91"/>
        <item m="1" x="121"/>
        <item m="1" x="122"/>
        <item m="1" x="123"/>
        <item m="1" x="116"/>
        <item m="1" x="162"/>
        <item m="1" x="204"/>
        <item m="1" x="163"/>
        <item m="1" x="64"/>
        <item m="1" x="145"/>
        <item m="1" x="88"/>
        <item m="1" x="221"/>
        <item m="1" x="128"/>
        <item m="1" x="68"/>
        <item m="1" x="167"/>
        <item m="1" x="135"/>
        <item m="1" x="136"/>
        <item m="1" x="184"/>
        <item m="1" x="212"/>
        <item m="1" x="192"/>
        <item m="1" x="174"/>
        <item m="1" x="144"/>
        <item m="1" x="201"/>
        <item m="1" x="175"/>
        <item m="1" x="149"/>
        <item m="1" x="150"/>
        <item m="1" x="182"/>
        <item m="1" x="95"/>
        <item m="1" x="94"/>
        <item m="1" x="93"/>
        <item m="1" x="157"/>
        <item m="1" x="158"/>
        <item m="1" x="159"/>
        <item m="1" x="161"/>
        <item m="1" x="194"/>
        <item m="1" x="191"/>
        <item m="1" x="42"/>
        <item m="1" x="63"/>
        <item m="1" x="114"/>
        <item m="1" x="170"/>
        <item m="1" x="172"/>
        <item m="1" x="44"/>
        <item m="1" x="34"/>
        <item m="1" x="179"/>
        <item m="1" x="183"/>
        <item m="1" x="166"/>
        <item m="1" x="83"/>
        <item m="1" x="185"/>
        <item m="1" x="186"/>
        <item m="1" x="31"/>
        <item m="1" x="187"/>
        <item m="1" x="190"/>
        <item m="1" x="65"/>
        <item m="1" x="57"/>
        <item m="1" x="82"/>
        <item m="1" x="142"/>
        <item m="1" x="36"/>
        <item m="1" x="126"/>
        <item m="1" x="193"/>
        <item m="1" x="213"/>
        <item m="1" x="195"/>
        <item m="1" x="198"/>
        <item m="1" x="199"/>
        <item m="1" x="53"/>
        <item m="1" x="222"/>
        <item m="1" x="81"/>
        <item m="1" x="205"/>
        <item m="1" x="206"/>
        <item m="1" x="207"/>
        <item m="1" x="208"/>
        <item m="1" x="67"/>
        <item m="1" x="214"/>
        <item m="1" x="90"/>
        <item m="1" x="19"/>
        <item m="1" x="217"/>
        <item m="1" x="50"/>
        <item m="1" x="134"/>
        <item x="2"/>
        <item x="4"/>
        <item x="0"/>
        <item m="1" x="129"/>
        <item m="1" x="14"/>
        <item m="1" x="87"/>
        <item m="1" x="22"/>
        <item x="10"/>
        <item m="1" x="23"/>
        <item m="1" x="177"/>
        <item m="1" x="54"/>
        <item m="1" x="49"/>
        <item x="7"/>
        <item m="1" x="102"/>
        <item m="1" x="25"/>
        <item m="1" x="137"/>
        <item m="1" x="155"/>
        <item m="1" x="119"/>
        <item m="1" x="188"/>
        <item m="1" x="160"/>
        <item m="1" x="96"/>
        <item x="6"/>
        <item x="11"/>
        <item x="1"/>
        <item m="1" x="216"/>
        <item x="12"/>
        <item x="8"/>
        <item m="1" x="46"/>
        <item x="5"/>
        <item m="1" x="15"/>
        <item m="1" x="146"/>
        <item x="3"/>
        <item x="9"/>
        <item t="default"/>
      </items>
    </pivotField>
    <pivotField showAll="0"/>
    <pivotField axis="axisRow" showAll="0" defaultSubtotal="0">
      <items count="3">
        <item x="0"/>
        <item m="1" x="2"/>
        <item h="1" x="1"/>
      </items>
    </pivotField>
    <pivotField dataField="1" showAll="0" defaultSubtotal="0"/>
    <pivotField showAll="0" defaultSubtotal="0"/>
  </pivotFields>
  <rowFields count="1">
    <field x="3"/>
  </rowFields>
  <rowItems count="2">
    <i>
      <x/>
    </i>
    <i t="grand">
      <x/>
    </i>
  </rowItems>
  <colFields count="1">
    <field x="0"/>
  </colFields>
  <colItems count="9">
    <i>
      <x/>
    </i>
    <i>
      <x v="1"/>
    </i>
    <i>
      <x v="2"/>
    </i>
    <i>
      <x v="3"/>
    </i>
    <i>
      <x v="4"/>
    </i>
    <i>
      <x v="5"/>
    </i>
    <i>
      <x v="15"/>
    </i>
    <i>
      <x v="16"/>
    </i>
    <i t="grand">
      <x/>
    </i>
  </colItems>
  <dataFields count="1">
    <dataField name="Solucionados " fld="4" baseField="0" baseItem="0"/>
  </dataFields>
  <formats count="17">
    <format dxfId="139">
      <pivotArea type="all" dataOnly="0" outline="0" fieldPosition="0"/>
    </format>
    <format dxfId="138">
      <pivotArea type="all" dataOnly="0" outline="0" fieldPosition="0"/>
    </format>
    <format dxfId="137">
      <pivotArea type="all" dataOnly="0" outline="0" fieldPosition="0"/>
    </format>
    <format dxfId="136">
      <pivotArea type="all" dataOnly="0" outline="0" fieldPosition="0"/>
    </format>
    <format dxfId="135">
      <pivotArea field="0" type="button" dataOnly="0" labelOnly="1" outline="0" axis="axisCol" fieldPosition="0"/>
    </format>
    <format dxfId="134">
      <pivotArea dataOnly="0" labelOnly="1" grandRow="1" outline="0" fieldPosition="0"/>
    </format>
    <format dxfId="133">
      <pivotArea dataOnly="0" labelOnly="1" grandRow="1" outline="0" fieldPosition="0"/>
    </format>
    <format dxfId="132">
      <pivotArea field="1" type="button" dataOnly="0" labelOnly="1" outline="0"/>
    </format>
    <format dxfId="131">
      <pivotArea dataOnly="0" labelOnly="1" grandRow="1" outline="0" fieldPosition="0"/>
    </format>
    <format dxfId="130">
      <pivotArea dataOnly="0" labelOnly="1" fieldPosition="0">
        <references count="1">
          <reference field="0" count="0"/>
        </references>
      </pivotArea>
    </format>
    <format dxfId="129">
      <pivotArea dataOnly="0" labelOnly="1" grandCol="1" outline="0" fieldPosition="0"/>
    </format>
    <format dxfId="128">
      <pivotArea dataOnly="0" labelOnly="1" fieldPosition="0">
        <references count="1">
          <reference field="0" count="0"/>
        </references>
      </pivotArea>
    </format>
    <format dxfId="127">
      <pivotArea dataOnly="0" labelOnly="1" grandCol="1" outline="0" fieldPosition="0"/>
    </format>
    <format dxfId="126">
      <pivotArea type="origin" dataOnly="0" labelOnly="1" outline="0" fieldPosition="0"/>
    </format>
    <format dxfId="125">
      <pivotArea field="0" type="button" dataOnly="0" labelOnly="1" outline="0" axis="axisCol" fieldPosition="0"/>
    </format>
    <format dxfId="124">
      <pivotArea type="topRight" dataOnly="0" labelOnly="1" outline="0" fieldPosition="0"/>
    </format>
    <format dxfId="123">
      <pivotArea type="topRight" dataOnly="0" labelOnly="1" outline="0" offset="H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2" cacheId="35" applyNumberFormats="0" applyBorderFormats="0" applyFontFormats="0" applyPatternFormats="0" applyAlignmentFormats="0" applyWidthHeightFormats="1" dataCaption="Valores" updatedVersion="4" minRefreshableVersion="3" itemPrintTitles="1" createdVersion="4" indent="0" outline="1" outlineData="1" multipleFieldFilters="0" chartFormat="1" rowHeaderCaption="Asunto o Subtema">
  <location ref="B22:K35" firstHeaderRow="1" firstDataRow="2" firstDataCol="1"/>
  <pivotFields count="6">
    <pivotField axis="axisCol" showAll="0" sortType="descending">
      <items count="14">
        <item x="0"/>
        <item x="3"/>
        <item x="4"/>
        <item x="5"/>
        <item m="1" x="11"/>
        <item x="6"/>
        <item x="7"/>
        <item m="1" x="9"/>
        <item m="1" x="12"/>
        <item m="1" x="10"/>
        <item m="1" x="8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measureFilter="1" sortType="descending">
      <items count="139">
        <item x="11"/>
        <item m="1" x="100"/>
        <item m="1" x="57"/>
        <item m="1" x="136"/>
        <item m="1" x="125"/>
        <item m="1" x="56"/>
        <item m="1" x="77"/>
        <item m="1" x="49"/>
        <item m="1" x="72"/>
        <item m="1" x="90"/>
        <item m="1" x="78"/>
        <item m="1" x="115"/>
        <item m="1" x="22"/>
        <item m="1" x="113"/>
        <item m="1" x="29"/>
        <item m="1" x="17"/>
        <item m="1" x="91"/>
        <item m="1" x="33"/>
        <item m="1" x="19"/>
        <item m="1" x="71"/>
        <item m="1" x="70"/>
        <item m="1" x="112"/>
        <item m="1" x="66"/>
        <item m="1" x="46"/>
        <item m="1" x="124"/>
        <item m="1" x="58"/>
        <item m="1" x="42"/>
        <item m="1" x="126"/>
        <item m="1" x="99"/>
        <item m="1" x="73"/>
        <item m="1" x="135"/>
        <item m="1" x="26"/>
        <item m="1" x="41"/>
        <item m="1" x="101"/>
        <item m="1" x="117"/>
        <item m="1" x="38"/>
        <item m="1" x="31"/>
        <item m="1" x="131"/>
        <item m="1" x="111"/>
        <item m="1" x="25"/>
        <item m="1" x="48"/>
        <item m="1" x="32"/>
        <item m="1" x="95"/>
        <item m="1" x="54"/>
        <item m="1" x="30"/>
        <item m="1" x="109"/>
        <item m="1" x="128"/>
        <item m="1" x="34"/>
        <item m="1" x="104"/>
        <item m="1" x="13"/>
        <item m="1" x="80"/>
        <item m="1" x="127"/>
        <item m="1" x="37"/>
        <item m="1" x="47"/>
        <item m="1" x="96"/>
        <item m="1" x="108"/>
        <item m="1" x="18"/>
        <item m="1" x="84"/>
        <item m="1" x="50"/>
        <item m="1" x="27"/>
        <item m="1" x="79"/>
        <item m="1" x="106"/>
        <item m="1" x="60"/>
        <item m="1" x="132"/>
        <item m="1" x="45"/>
        <item m="1" x="122"/>
        <item m="1" x="61"/>
        <item m="1" x="119"/>
        <item m="1" x="94"/>
        <item m="1" x="59"/>
        <item m="1" x="86"/>
        <item m="1" x="52"/>
        <item m="1" x="97"/>
        <item m="1" x="68"/>
        <item m="1" x="137"/>
        <item m="1" x="44"/>
        <item m="1" x="130"/>
        <item m="1" x="24"/>
        <item m="1" x="87"/>
        <item m="1" x="134"/>
        <item m="1" x="82"/>
        <item m="1" x="121"/>
        <item m="1" x="53"/>
        <item m="1" x="63"/>
        <item m="1" x="65"/>
        <item m="1" x="129"/>
        <item m="1" x="118"/>
        <item m="1" x="51"/>
        <item m="1" x="116"/>
        <item m="1" x="88"/>
        <item m="1" x="15"/>
        <item m="1" x="102"/>
        <item m="1" x="43"/>
        <item m="1" x="93"/>
        <item m="1" x="81"/>
        <item m="1" x="123"/>
        <item m="1" x="67"/>
        <item m="1" x="64"/>
        <item m="1" x="107"/>
        <item m="1" x="110"/>
        <item m="1" x="76"/>
        <item m="1" x="55"/>
        <item m="1" x="36"/>
        <item m="1" x="28"/>
        <item m="1" x="16"/>
        <item m="1" x="83"/>
        <item x="0"/>
        <item x="1"/>
        <item m="1" x="89"/>
        <item m="1" x="40"/>
        <item m="1" x="12"/>
        <item m="1" x="62"/>
        <item m="1" x="21"/>
        <item m="1" x="114"/>
        <item m="1" x="39"/>
        <item x="5"/>
        <item m="1" x="74"/>
        <item m="1" x="23"/>
        <item m="1" x="92"/>
        <item m="1" x="103"/>
        <item m="1" x="20"/>
        <item m="1" x="133"/>
        <item m="1" x="85"/>
        <item m="1" x="120"/>
        <item x="6"/>
        <item m="1" x="105"/>
        <item m="1" x="69"/>
        <item x="4"/>
        <item x="8"/>
        <item x="9"/>
        <item x="10"/>
        <item m="1" x="98"/>
        <item m="1" x="35"/>
        <item x="3"/>
        <item m="1" x="75"/>
        <item m="1" x="14"/>
        <item x="2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dataField="1" showAll="0"/>
    <pivotField showAll="0" defaultSubtotal="0"/>
  </pivotFields>
  <rowFields count="1">
    <field x="1"/>
  </rowFields>
  <rowItems count="12">
    <i>
      <x v="106"/>
    </i>
    <i>
      <x v="129"/>
    </i>
    <i>
      <x v="107"/>
    </i>
    <i>
      <x v="136"/>
    </i>
    <i>
      <x v="130"/>
    </i>
    <i>
      <x v="115"/>
    </i>
    <i>
      <x v="133"/>
    </i>
    <i>
      <x v="124"/>
    </i>
    <i>
      <x v="137"/>
    </i>
    <i>
      <x v="127"/>
    </i>
    <i>
      <x v="128"/>
    </i>
    <i t="grand">
      <x/>
    </i>
  </rowItems>
  <colFields count="1">
    <field x="0"/>
  </colFields>
  <colItems count="9">
    <i>
      <x v="12"/>
    </i>
    <i>
      <x v="11"/>
    </i>
    <i>
      <x v="1"/>
    </i>
    <i>
      <x/>
    </i>
    <i>
      <x v="5"/>
    </i>
    <i>
      <x v="2"/>
    </i>
    <i>
      <x v="3"/>
    </i>
    <i>
      <x v="6"/>
    </i>
    <i t="grand">
      <x/>
    </i>
  </colItems>
  <dataFields count="1">
    <dataField name="Top 5 de Requerimientos" fld="4" baseField="0" baseItem="0" numFmtId="165"/>
  </dataFields>
  <formats count="21">
    <format dxfId="122">
      <pivotArea type="all" dataOnly="0" outline="0" fieldPosition="0"/>
    </format>
    <format dxfId="121">
      <pivotArea type="all" dataOnly="0" outline="0" fieldPosition="0"/>
    </format>
    <format dxfId="120">
      <pivotArea type="all" dataOnly="0" outline="0" fieldPosition="0"/>
    </format>
    <format dxfId="119">
      <pivotArea type="all" dataOnly="0" outline="0" fieldPosition="0"/>
    </format>
    <format dxfId="118">
      <pivotArea field="0" type="button" dataOnly="0" labelOnly="1" outline="0" axis="axisCol" fieldPosition="0"/>
    </format>
    <format dxfId="117">
      <pivotArea dataOnly="0" labelOnly="1" grandRow="1" outline="0" fieldPosition="0"/>
    </format>
    <format dxfId="116">
      <pivotArea dataOnly="0" labelOnly="1" grandRow="1" outline="0" fieldPosition="0"/>
    </format>
    <format dxfId="115">
      <pivotArea field="1" type="button" dataOnly="0" labelOnly="1" outline="0" axis="axisRow" fieldPosition="0"/>
    </format>
    <format dxfId="114">
      <pivotArea dataOnly="0" labelOnly="1" grandRow="1" outline="0" fieldPosition="0"/>
    </format>
    <format dxfId="113">
      <pivotArea dataOnly="0" labelOnly="1" fieldPosition="0">
        <references count="1">
          <reference field="1" count="5">
            <x v="0"/>
            <x v="5"/>
            <x v="11"/>
            <x v="24"/>
            <x v="28"/>
          </reference>
        </references>
      </pivotArea>
    </format>
    <format dxfId="112">
      <pivotArea dataOnly="0" labelOnly="1" fieldPosition="0">
        <references count="1">
          <reference field="0" count="0"/>
        </references>
      </pivotArea>
    </format>
    <format dxfId="111">
      <pivotArea dataOnly="0" labelOnly="1" grandCol="1" outline="0" fieldPosition="0"/>
    </format>
    <format dxfId="110">
      <pivotArea dataOnly="0" labelOnly="1" fieldPosition="0">
        <references count="1">
          <reference field="0" count="0"/>
        </references>
      </pivotArea>
    </format>
    <format dxfId="109">
      <pivotArea dataOnly="0" labelOnly="1" grandCol="1" outline="0" fieldPosition="0"/>
    </format>
    <format dxfId="108">
      <pivotArea dataOnly="0" labelOnly="1" fieldPosition="0">
        <references count="1">
          <reference field="1" count="4">
            <x v="5"/>
            <x v="7"/>
            <x v="10"/>
            <x v="16"/>
          </reference>
        </references>
      </pivotArea>
    </format>
    <format dxfId="107">
      <pivotArea grandCol="1" outline="0" collapsedLevelsAreSubtotals="1" fieldPosition="0"/>
    </format>
    <format dxfId="106">
      <pivotArea outline="0" collapsedLevelsAreSubtotals="1" fieldPosition="0"/>
    </format>
    <format dxfId="105">
      <pivotArea dataOnly="0" labelOnly="1" fieldPosition="0">
        <references count="1">
          <reference field="1" count="5">
            <x v="5"/>
            <x v="9"/>
            <x v="10"/>
            <x v="11"/>
            <x v="16"/>
          </reference>
        </references>
      </pivotArea>
    </format>
    <format dxfId="104">
      <pivotArea type="origin" dataOnly="0" labelOnly="1" outline="0" fieldPosition="0"/>
    </format>
    <format dxfId="103">
      <pivotArea grandRow="1" outline="0" collapsedLevelsAreSubtotals="1" fieldPosition="0"/>
    </format>
    <format dxfId="102">
      <pivotArea dataOnly="0" labelOnly="1" grandRow="1" outline="0" fieldPosition="0"/>
    </format>
  </formats>
  <pivotTableStyleInfo name="PivotStyleLight16" showRowHeaders="1" showColHeaders="1" showRowStripes="0" showColStripes="0" showLastColumn="1"/>
  <filters count="1">
    <filter fld="1" type="count" evalOrder="-1" id="3" iMeasureFld="0">
      <autoFilter ref="A1">
        <filterColumn colId="0">
          <top10 val="5" filterVal="5"/>
        </filterColumn>
      </autoFilter>
    </filter>
  </filters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G13" sqref="G13"/>
    </sheetView>
  </sheetViews>
  <sheetFormatPr baseColWidth="10" defaultRowHeight="15"/>
  <cols>
    <col min="1" max="1" width="13.7109375" customWidth="1"/>
    <col min="2" max="2" width="16.140625" customWidth="1"/>
    <col min="3" max="3" width="34.140625" customWidth="1"/>
    <col min="4" max="4" width="18.85546875" customWidth="1"/>
  </cols>
  <sheetData>
    <row r="1" spans="1:4">
      <c r="C1" s="29"/>
    </row>
    <row r="2" spans="1:4">
      <c r="A2" s="28" t="s">
        <v>8</v>
      </c>
      <c r="B2" s="28" t="s">
        <v>5</v>
      </c>
      <c r="C2" s="30" t="s">
        <v>15</v>
      </c>
      <c r="D2" s="28" t="s">
        <v>33</v>
      </c>
    </row>
    <row r="3" spans="1:4">
      <c r="A3" s="28" t="s">
        <v>9</v>
      </c>
      <c r="B3" s="28" t="s">
        <v>55</v>
      </c>
      <c r="C3" s="30" t="s">
        <v>1</v>
      </c>
      <c r="D3" s="28" t="s">
        <v>34</v>
      </c>
    </row>
    <row r="4" spans="1:4">
      <c r="A4" s="28" t="s">
        <v>10</v>
      </c>
      <c r="B4" s="29" t="s">
        <v>7</v>
      </c>
      <c r="C4" s="30" t="s">
        <v>16</v>
      </c>
      <c r="D4" s="28" t="s">
        <v>35</v>
      </c>
    </row>
    <row r="5" spans="1:4">
      <c r="A5" s="28" t="s">
        <v>11</v>
      </c>
      <c r="B5" s="28"/>
      <c r="C5" s="30" t="s">
        <v>17</v>
      </c>
      <c r="D5" s="28" t="s">
        <v>36</v>
      </c>
    </row>
    <row r="6" spans="1:4">
      <c r="A6" s="28" t="s">
        <v>12</v>
      </c>
      <c r="B6" s="28"/>
      <c r="C6" s="30" t="s">
        <v>30</v>
      </c>
      <c r="D6" s="28" t="s">
        <v>24</v>
      </c>
    </row>
    <row r="7" spans="1:4">
      <c r="A7" s="28" t="s">
        <v>54</v>
      </c>
      <c r="B7" s="28"/>
      <c r="C7" s="30" t="s">
        <v>31</v>
      </c>
      <c r="D7" s="28" t="s">
        <v>37</v>
      </c>
    </row>
    <row r="8" spans="1:4">
      <c r="A8" s="28" t="s">
        <v>13</v>
      </c>
      <c r="B8" s="28"/>
      <c r="C8" s="30" t="s">
        <v>19</v>
      </c>
      <c r="D8" s="28" t="s">
        <v>38</v>
      </c>
    </row>
    <row r="9" spans="1:4">
      <c r="A9" s="30" t="s">
        <v>22</v>
      </c>
      <c r="B9" s="28"/>
      <c r="C9" s="30" t="s">
        <v>21</v>
      </c>
      <c r="D9" s="28" t="s">
        <v>39</v>
      </c>
    </row>
    <row r="10" spans="1:4">
      <c r="A10" s="29" t="s">
        <v>6</v>
      </c>
      <c r="B10" s="28"/>
      <c r="C10" s="30" t="s">
        <v>20</v>
      </c>
      <c r="D10" s="28" t="s">
        <v>40</v>
      </c>
    </row>
    <row r="11" spans="1:4">
      <c r="A11" s="28"/>
      <c r="B11" s="28"/>
      <c r="C11" s="30" t="s">
        <v>18</v>
      </c>
      <c r="D11" s="28" t="s">
        <v>41</v>
      </c>
    </row>
    <row r="12" spans="1:4">
      <c r="A12" s="28"/>
      <c r="B12" s="28"/>
      <c r="C12" s="30" t="s">
        <v>22</v>
      </c>
      <c r="D12" s="28" t="s">
        <v>42</v>
      </c>
    </row>
    <row r="13" spans="1:4">
      <c r="A13" s="28"/>
      <c r="B13" s="28"/>
      <c r="C13" s="29" t="s">
        <v>14</v>
      </c>
      <c r="D13" s="28" t="s">
        <v>43</v>
      </c>
    </row>
    <row r="14" spans="1:4">
      <c r="A14" s="28"/>
      <c r="B14" s="28"/>
      <c r="C14" s="28"/>
      <c r="D14" s="28" t="s">
        <v>44</v>
      </c>
    </row>
    <row r="15" spans="1:4">
      <c r="A15" s="28"/>
      <c r="B15" s="28"/>
      <c r="C15" s="28"/>
      <c r="D15" s="28" t="s">
        <v>45</v>
      </c>
    </row>
    <row r="16" spans="1:4">
      <c r="A16" s="28"/>
      <c r="B16" s="28"/>
      <c r="C16" s="28"/>
      <c r="D16" s="28" t="s">
        <v>46</v>
      </c>
    </row>
    <row r="17" spans="1:4">
      <c r="A17" s="28"/>
      <c r="B17" s="28"/>
      <c r="C17" s="28"/>
      <c r="D17" s="28" t="s">
        <v>47</v>
      </c>
    </row>
    <row r="18" spans="1:4">
      <c r="A18" s="28"/>
      <c r="B18" s="28"/>
      <c r="C18" s="28"/>
      <c r="D18" s="28" t="s">
        <v>48</v>
      </c>
    </row>
    <row r="19" spans="1:4">
      <c r="A19" s="28"/>
      <c r="B19" s="28"/>
      <c r="C19" s="28"/>
      <c r="D19" s="28" t="s">
        <v>49</v>
      </c>
    </row>
    <row r="20" spans="1:4">
      <c r="A20" s="28"/>
      <c r="B20" s="28"/>
      <c r="C20" s="28"/>
      <c r="D20" s="28" t="s">
        <v>50</v>
      </c>
    </row>
    <row r="21" spans="1:4">
      <c r="A21" s="28"/>
      <c r="B21" s="28"/>
      <c r="C21" s="28"/>
      <c r="D21" s="28" t="s">
        <v>51</v>
      </c>
    </row>
    <row r="22" spans="1:4">
      <c r="A22" s="28"/>
      <c r="D22" s="29" t="s">
        <v>32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topLeftCell="A16" zoomScale="85" zoomScaleNormal="85" zoomScalePageLayoutView="90" workbookViewId="0">
      <selection activeCell="G26" sqref="G26"/>
    </sheetView>
  </sheetViews>
  <sheetFormatPr baseColWidth="10" defaultColWidth="0" defaultRowHeight="15" zeroHeight="1"/>
  <cols>
    <col min="1" max="1" width="5.7109375" style="8" customWidth="1"/>
    <col min="2" max="2" width="17.28515625" style="13" customWidth="1"/>
    <col min="3" max="3" width="19.28515625" style="8" customWidth="1"/>
    <col min="4" max="4" width="26" style="8" customWidth="1"/>
    <col min="5" max="5" width="20.28515625" style="8" customWidth="1"/>
    <col min="6" max="6" width="19" style="8" customWidth="1"/>
    <col min="7" max="7" width="10.42578125" style="8" customWidth="1"/>
    <col min="8" max="8" width="3.140625" style="8" customWidth="1"/>
    <col min="9" max="16" width="1.85546875" style="8" customWidth="1"/>
    <col min="17" max="16384" width="1.85546875" style="8" hidden="1"/>
  </cols>
  <sheetData>
    <row r="1" spans="2:7" ht="15" customHeight="1">
      <c r="B1" s="83" t="s">
        <v>53</v>
      </c>
      <c r="C1" s="83"/>
      <c r="D1" s="83"/>
      <c r="E1" s="83"/>
      <c r="F1" s="83"/>
      <c r="G1" s="83"/>
    </row>
    <row r="2" spans="2:7">
      <c r="B2" s="83"/>
      <c r="C2" s="83"/>
      <c r="D2" s="83"/>
      <c r="E2" s="83"/>
      <c r="F2" s="83"/>
      <c r="G2" s="83"/>
    </row>
    <row r="3" spans="2:7" ht="15" customHeight="1">
      <c r="B3" s="84" t="s">
        <v>78</v>
      </c>
      <c r="C3" s="85"/>
      <c r="D3" s="85"/>
      <c r="E3" s="85" t="s">
        <v>79</v>
      </c>
      <c r="F3" s="85"/>
      <c r="G3" s="95"/>
    </row>
    <row r="4" spans="2:7">
      <c r="B4" s="64" t="s">
        <v>27</v>
      </c>
      <c r="C4" s="14">
        <v>42401</v>
      </c>
      <c r="D4" s="14">
        <v>42429</v>
      </c>
      <c r="E4" s="15"/>
      <c r="F4" s="15"/>
      <c r="G4" s="16"/>
    </row>
    <row r="5" spans="2:7">
      <c r="B5" s="22"/>
      <c r="C5" s="23"/>
      <c r="D5" s="23"/>
      <c r="E5" s="19"/>
      <c r="F5" s="19"/>
      <c r="G5" s="19"/>
    </row>
    <row r="6" spans="2:7">
      <c r="B6" s="37"/>
      <c r="C6" s="37"/>
      <c r="D6" s="37"/>
      <c r="E6" s="37"/>
      <c r="F6" s="37"/>
      <c r="G6" s="37"/>
    </row>
    <row r="7" spans="2:7">
      <c r="B7" s="37"/>
      <c r="C7" s="37"/>
      <c r="D7" s="37"/>
      <c r="E7" s="37"/>
      <c r="F7" s="37"/>
      <c r="G7" s="37"/>
    </row>
    <row r="8" spans="2:7">
      <c r="B8" s="37"/>
      <c r="C8" s="37"/>
      <c r="D8" s="37"/>
      <c r="E8" s="37"/>
      <c r="F8" s="37"/>
      <c r="G8" s="37"/>
    </row>
    <row r="9" spans="2:7">
      <c r="B9" s="37"/>
      <c r="C9" s="37"/>
      <c r="D9" s="37"/>
      <c r="E9" s="37"/>
      <c r="F9" s="37"/>
      <c r="G9" s="37"/>
    </row>
    <row r="10" spans="2:7">
      <c r="B10" s="37"/>
      <c r="C10" s="37"/>
      <c r="D10" s="37"/>
      <c r="E10" s="37"/>
      <c r="F10" s="37"/>
      <c r="G10" s="37"/>
    </row>
    <row r="11" spans="2:7">
      <c r="B11" s="37"/>
      <c r="C11" s="37"/>
      <c r="D11" s="37"/>
      <c r="E11" s="37"/>
      <c r="F11" s="37"/>
      <c r="G11" s="37"/>
    </row>
    <row r="12" spans="2:7">
      <c r="B12" s="37"/>
      <c r="C12" s="37"/>
      <c r="D12" s="37"/>
      <c r="E12" s="37"/>
      <c r="F12" s="37"/>
      <c r="G12" s="37"/>
    </row>
    <row r="13" spans="2:7">
      <c r="B13" s="37"/>
      <c r="C13" s="37"/>
      <c r="D13" s="37"/>
      <c r="E13" s="37"/>
      <c r="F13" s="37"/>
      <c r="G13" s="37"/>
    </row>
    <row r="14" spans="2:7">
      <c r="B14" s="37"/>
      <c r="C14" s="37"/>
      <c r="D14" s="37"/>
      <c r="E14" s="37"/>
      <c r="F14" s="37"/>
      <c r="G14" s="37"/>
    </row>
    <row r="15" spans="2:7">
      <c r="B15" s="37"/>
      <c r="C15" s="37"/>
      <c r="D15" s="37"/>
      <c r="E15" s="37"/>
      <c r="F15" s="37"/>
      <c r="G15" s="37"/>
    </row>
    <row r="16" spans="2:7">
      <c r="B16" s="37"/>
      <c r="C16" s="37"/>
      <c r="D16" s="37"/>
      <c r="E16" s="37"/>
      <c r="F16" s="37"/>
      <c r="G16" s="37"/>
    </row>
    <row r="17" spans="2:8">
      <c r="B17" s="37"/>
      <c r="C17" s="37"/>
      <c r="D17" s="37"/>
      <c r="E17" s="37"/>
      <c r="F17" s="37"/>
      <c r="G17" s="37"/>
    </row>
    <row r="18" spans="2:8">
      <c r="B18" s="50"/>
      <c r="D18" s="24" t="s">
        <v>63</v>
      </c>
      <c r="E18" s="61">
        <f>GETPIVOTDATA("Recibidos",$C$21)</f>
        <v>22</v>
      </c>
      <c r="F18" s="37"/>
      <c r="G18" s="37"/>
    </row>
    <row r="19" spans="2:8">
      <c r="B19" s="37"/>
      <c r="C19" s="37"/>
      <c r="D19" s="37"/>
      <c r="E19" s="37"/>
      <c r="F19" s="45"/>
      <c r="G19" s="45"/>
    </row>
    <row r="20" spans="2:8">
      <c r="B20" s="8"/>
      <c r="C20" s="62" t="s">
        <v>71</v>
      </c>
      <c r="D20" s="62"/>
      <c r="E20" s="57"/>
      <c r="F20" s="57"/>
      <c r="G20" s="57"/>
      <c r="H20" s="57"/>
    </row>
    <row r="21" spans="2:8">
      <c r="B21" s="8"/>
      <c r="C21" s="26" t="s">
        <v>25</v>
      </c>
      <c r="D21" s="26" t="s">
        <v>70</v>
      </c>
      <c r="E21" s="9"/>
      <c r="F21"/>
    </row>
    <row r="22" spans="2:8">
      <c r="B22" s="8"/>
      <c r="C22" s="53" t="s">
        <v>52</v>
      </c>
      <c r="D22" s="52" t="s">
        <v>5</v>
      </c>
      <c r="E22" s="52" t="s">
        <v>23</v>
      </c>
      <c r="F22"/>
    </row>
    <row r="23" spans="2:8">
      <c r="B23" s="8"/>
      <c r="C23" s="54" t="s">
        <v>56</v>
      </c>
      <c r="D23" s="52">
        <v>7</v>
      </c>
      <c r="E23" s="52">
        <v>7</v>
      </c>
      <c r="F23"/>
    </row>
    <row r="24" spans="2:8">
      <c r="B24" s="8"/>
      <c r="C24" s="54" t="s">
        <v>97</v>
      </c>
      <c r="D24" s="52">
        <v>2</v>
      </c>
      <c r="E24" s="52">
        <v>2</v>
      </c>
      <c r="F24"/>
    </row>
    <row r="25" spans="2:8">
      <c r="B25" s="8"/>
      <c r="C25" s="54" t="s">
        <v>57</v>
      </c>
      <c r="D25" s="52">
        <v>9</v>
      </c>
      <c r="E25" s="52">
        <v>9</v>
      </c>
      <c r="F25"/>
    </row>
    <row r="26" spans="2:8">
      <c r="B26" s="8"/>
      <c r="C26" s="54" t="s">
        <v>58</v>
      </c>
      <c r="D26" s="52">
        <v>4</v>
      </c>
      <c r="E26" s="52">
        <v>4</v>
      </c>
      <c r="F26"/>
    </row>
    <row r="27" spans="2:8">
      <c r="B27" s="8"/>
      <c r="C27" s="55" t="s">
        <v>23</v>
      </c>
      <c r="D27" s="52">
        <v>22</v>
      </c>
      <c r="E27" s="52">
        <v>22</v>
      </c>
      <c r="F27"/>
    </row>
    <row r="28" spans="2:8">
      <c r="B28" s="8"/>
      <c r="C28"/>
      <c r="D28"/>
      <c r="E28"/>
      <c r="F28"/>
    </row>
    <row r="29" spans="2:8">
      <c r="B29" s="8"/>
      <c r="C29"/>
      <c r="D29"/>
      <c r="E29"/>
      <c r="F29"/>
    </row>
    <row r="30" spans="2:8">
      <c r="B30" s="8"/>
      <c r="F30"/>
    </row>
    <row r="31" spans="2:8" ht="15" customHeight="1">
      <c r="B31" s="8"/>
      <c r="F31" s="51"/>
      <c r="G31" s="51"/>
      <c r="H31" s="51"/>
    </row>
    <row r="32" spans="2:8">
      <c r="B32" s="8"/>
      <c r="C32" s="65" t="s">
        <v>64</v>
      </c>
      <c r="D32" s="51"/>
      <c r="F32" s="51"/>
      <c r="G32" s="51"/>
    </row>
    <row r="33" spans="2:7">
      <c r="B33" s="8"/>
      <c r="D33" s="51"/>
      <c r="F33" s="51"/>
      <c r="G33" s="51"/>
    </row>
    <row r="34" spans="2:7" ht="15" customHeight="1">
      <c r="B34" s="8"/>
      <c r="C34" s="86" t="s">
        <v>102</v>
      </c>
      <c r="D34" s="87"/>
      <c r="E34" s="87"/>
      <c r="F34" s="88"/>
      <c r="G34" s="51"/>
    </row>
    <row r="35" spans="2:7">
      <c r="B35" s="8"/>
      <c r="C35" s="89"/>
      <c r="D35" s="90"/>
      <c r="E35" s="90"/>
      <c r="F35" s="91"/>
      <c r="G35" s="51"/>
    </row>
    <row r="36" spans="2:7">
      <c r="B36" s="51"/>
      <c r="C36" s="89"/>
      <c r="D36" s="90"/>
      <c r="E36" s="90"/>
      <c r="F36" s="91"/>
      <c r="G36" s="51"/>
    </row>
    <row r="37" spans="2:7">
      <c r="B37" s="51"/>
      <c r="C37" s="89"/>
      <c r="D37" s="90"/>
      <c r="E37" s="90"/>
      <c r="F37" s="91"/>
      <c r="G37" s="51"/>
    </row>
    <row r="38" spans="2:7">
      <c r="B38" s="51"/>
      <c r="C38" s="89"/>
      <c r="D38" s="90"/>
      <c r="E38" s="90"/>
      <c r="F38" s="91"/>
      <c r="G38" s="51"/>
    </row>
    <row r="39" spans="2:7">
      <c r="B39" s="51"/>
      <c r="C39" s="89"/>
      <c r="D39" s="90"/>
      <c r="E39" s="90"/>
      <c r="F39" s="91"/>
      <c r="G39" s="51"/>
    </row>
    <row r="40" spans="2:7">
      <c r="B40" s="51"/>
      <c r="C40" s="89"/>
      <c r="D40" s="90"/>
      <c r="E40" s="90"/>
      <c r="F40" s="91"/>
      <c r="G40" s="51"/>
    </row>
    <row r="41" spans="2:7">
      <c r="B41" s="51"/>
      <c r="C41" s="89"/>
      <c r="D41" s="90"/>
      <c r="E41" s="90"/>
      <c r="F41" s="91"/>
      <c r="G41" s="51"/>
    </row>
    <row r="42" spans="2:7" ht="15" customHeight="1">
      <c r="B42" s="51"/>
      <c r="C42" s="89"/>
      <c r="D42" s="90"/>
      <c r="E42" s="90"/>
      <c r="F42" s="91"/>
      <c r="G42" s="51"/>
    </row>
    <row r="43" spans="2:7">
      <c r="C43" s="89"/>
      <c r="D43" s="90"/>
      <c r="E43" s="90"/>
      <c r="F43" s="91"/>
    </row>
    <row r="44" spans="2:7">
      <c r="C44" s="89"/>
      <c r="D44" s="90"/>
      <c r="E44" s="90"/>
      <c r="F44" s="91"/>
    </row>
    <row r="45" spans="2:7">
      <c r="C45" s="92"/>
      <c r="D45" s="93"/>
      <c r="E45" s="93"/>
      <c r="F45" s="94"/>
    </row>
    <row r="46" spans="2:7">
      <c r="B46" s="18"/>
      <c r="C46" s="87"/>
      <c r="D46" s="87"/>
      <c r="E46" s="87"/>
      <c r="F46" s="87"/>
    </row>
    <row r="47" spans="2:7"/>
    <row r="48" spans="2:7"/>
    <row r="49"/>
    <row r="50"/>
    <row r="51"/>
    <row r="52"/>
    <row r="53"/>
    <row r="54"/>
    <row r="55"/>
    <row r="56"/>
    <row r="57"/>
    <row r="58"/>
    <row r="59"/>
    <row r="60"/>
    <row r="6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/>
    <row r="171"/>
  </sheetData>
  <mergeCells count="5">
    <mergeCell ref="B1:G2"/>
    <mergeCell ref="B3:D3"/>
    <mergeCell ref="C34:F45"/>
    <mergeCell ref="C46:F46"/>
    <mergeCell ref="E3:G3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topLeftCell="A19" zoomScale="93" zoomScaleNormal="93" zoomScalePageLayoutView="90" workbookViewId="0">
      <selection activeCell="B27" sqref="B27:K37"/>
    </sheetView>
  </sheetViews>
  <sheetFormatPr baseColWidth="10" defaultColWidth="0" defaultRowHeight="15" customHeight="1" zeroHeight="1"/>
  <cols>
    <col min="1" max="1" width="5.7109375" style="8" customWidth="1"/>
    <col min="2" max="2" width="31.85546875" style="13" customWidth="1"/>
    <col min="3" max="5" width="6" style="8" customWidth="1"/>
    <col min="6" max="6" width="4.85546875" style="8" customWidth="1"/>
    <col min="7" max="7" width="6.42578125" style="8" customWidth="1"/>
    <col min="8" max="8" width="5.140625" style="8" customWidth="1"/>
    <col min="9" max="9" width="5.5703125" style="8" bestFit="1" customWidth="1"/>
    <col min="10" max="11" width="9.140625" style="8" customWidth="1"/>
    <col min="12" max="12" width="3.7109375" style="8" customWidth="1"/>
    <col min="13" max="15" width="4" style="8" customWidth="1"/>
    <col min="16" max="16" width="2" style="8" customWidth="1"/>
    <col min="17" max="16384" width="11.42578125" style="8" hidden="1"/>
  </cols>
  <sheetData>
    <row r="1" spans="2:14" ht="15" customHeight="1">
      <c r="B1" s="83" t="s">
        <v>53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2:14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4">
      <c r="B3" s="22"/>
      <c r="C3" s="23"/>
      <c r="D3" s="23"/>
      <c r="E3" s="19"/>
      <c r="F3" s="19"/>
      <c r="G3" s="19"/>
    </row>
    <row r="4" spans="2:14">
      <c r="B4" s="45"/>
      <c r="C4" s="45"/>
      <c r="D4" s="45"/>
      <c r="E4" s="45"/>
      <c r="F4" s="45"/>
      <c r="G4" s="45"/>
    </row>
    <row r="5" spans="2:14">
      <c r="B5" s="45"/>
      <c r="C5" s="45"/>
      <c r="D5" s="45"/>
      <c r="E5" s="45"/>
      <c r="F5" s="45"/>
      <c r="G5" s="45"/>
    </row>
    <row r="6" spans="2:14">
      <c r="B6" s="45"/>
      <c r="C6" s="45"/>
      <c r="D6" s="45"/>
      <c r="E6" s="45"/>
      <c r="F6" s="45"/>
      <c r="G6" s="45"/>
    </row>
    <row r="7" spans="2:14">
      <c r="B7" s="45"/>
      <c r="C7" s="45"/>
      <c r="D7" s="45"/>
      <c r="E7" s="45"/>
      <c r="F7" s="45"/>
      <c r="G7" s="45"/>
    </row>
    <row r="8" spans="2:14">
      <c r="B8" s="45"/>
      <c r="C8" s="45"/>
      <c r="D8" s="45"/>
      <c r="E8" s="45"/>
      <c r="F8" s="45"/>
      <c r="G8" s="45"/>
    </row>
    <row r="9" spans="2:14">
      <c r="B9" s="45"/>
      <c r="C9" s="45"/>
      <c r="D9" s="45"/>
      <c r="E9" s="45"/>
      <c r="F9" s="45"/>
      <c r="G9" s="45"/>
    </row>
    <row r="10" spans="2:14">
      <c r="B10" s="45"/>
      <c r="C10" s="45"/>
      <c r="D10" s="45"/>
      <c r="E10" s="45"/>
      <c r="F10" s="45"/>
      <c r="G10" s="45"/>
    </row>
    <row r="11" spans="2:14">
      <c r="B11" s="45"/>
      <c r="C11" s="45"/>
      <c r="D11" s="45"/>
      <c r="E11" s="45"/>
      <c r="F11" s="45"/>
      <c r="G11" s="45"/>
    </row>
    <row r="12" spans="2:14">
      <c r="B12" s="45"/>
      <c r="C12" s="45"/>
      <c r="D12" s="45"/>
      <c r="E12" s="45"/>
      <c r="F12" s="45"/>
      <c r="G12" s="45"/>
    </row>
    <row r="13" spans="2:14">
      <c r="B13" s="45"/>
      <c r="C13" s="45"/>
      <c r="D13" s="45"/>
      <c r="E13" s="45"/>
      <c r="F13" s="45"/>
      <c r="G13" s="45"/>
    </row>
    <row r="14" spans="2:14">
      <c r="B14" s="45"/>
      <c r="C14" s="45"/>
      <c r="D14" s="45"/>
      <c r="E14" s="45"/>
      <c r="F14" s="45"/>
      <c r="G14" s="45"/>
    </row>
    <row r="15" spans="2:14">
      <c r="B15" s="45"/>
      <c r="C15" s="45"/>
      <c r="D15" s="45"/>
      <c r="E15" s="45"/>
      <c r="F15" s="45"/>
      <c r="G15" s="45"/>
    </row>
    <row r="16" spans="2:14">
      <c r="B16" s="45"/>
      <c r="C16" s="24" t="s">
        <v>62</v>
      </c>
      <c r="D16" s="25">
        <f>GETPIVOTDATA("Solucionados",$B$18)</f>
        <v>32</v>
      </c>
      <c r="E16" s="45"/>
      <c r="F16" s="45"/>
      <c r="G16" s="45"/>
      <c r="L16" s="19"/>
      <c r="M16" s="19"/>
      <c r="N16" s="19"/>
    </row>
    <row r="17" spans="2:14">
      <c r="B17" s="62"/>
      <c r="C17" s="57"/>
      <c r="D17" s="57"/>
      <c r="E17" s="57"/>
      <c r="F17" s="57"/>
      <c r="G17" s="57"/>
      <c r="H17" s="56"/>
      <c r="I17" s="56"/>
      <c r="J17" s="56"/>
      <c r="K17" s="56"/>
      <c r="L17" s="57"/>
      <c r="M17" s="57"/>
      <c r="N17" s="19"/>
    </row>
    <row r="18" spans="2:14">
      <c r="B18" s="26" t="s">
        <v>67</v>
      </c>
      <c r="C18" s="46" t="s">
        <v>70</v>
      </c>
      <c r="D18" s="9"/>
      <c r="E18" s="9"/>
      <c r="F18" s="9"/>
      <c r="G18" s="9"/>
      <c r="H18" s="9"/>
      <c r="I18" s="9"/>
      <c r="J18" s="9"/>
      <c r="K18" s="9"/>
      <c r="L18"/>
      <c r="M18" s="19"/>
      <c r="N18" s="19"/>
    </row>
    <row r="19" spans="2:14" ht="88.5">
      <c r="B19" s="26" t="s">
        <v>68</v>
      </c>
      <c r="C19" s="48" t="s">
        <v>91</v>
      </c>
      <c r="D19" s="48" t="s">
        <v>76</v>
      </c>
      <c r="E19" s="48" t="s">
        <v>98</v>
      </c>
      <c r="F19" s="48" t="s">
        <v>99</v>
      </c>
      <c r="G19" s="48" t="s">
        <v>88</v>
      </c>
      <c r="H19" s="48" t="s">
        <v>89</v>
      </c>
      <c r="I19" s="48" t="s">
        <v>72</v>
      </c>
      <c r="J19" s="48" t="s">
        <v>74</v>
      </c>
      <c r="K19" s="48" t="s">
        <v>23</v>
      </c>
      <c r="L19"/>
      <c r="M19" s="19"/>
      <c r="N19" s="19"/>
    </row>
    <row r="20" spans="2:14">
      <c r="B20" s="9" t="s">
        <v>5</v>
      </c>
      <c r="C20" s="10">
        <v>3</v>
      </c>
      <c r="D20" s="10">
        <v>5</v>
      </c>
      <c r="E20" s="10">
        <v>1</v>
      </c>
      <c r="F20" s="10">
        <v>1</v>
      </c>
      <c r="G20" s="10">
        <v>2</v>
      </c>
      <c r="H20" s="10">
        <v>1</v>
      </c>
      <c r="I20" s="10">
        <v>7</v>
      </c>
      <c r="J20" s="10">
        <v>12</v>
      </c>
      <c r="K20" s="10">
        <v>32</v>
      </c>
      <c r="L20"/>
    </row>
    <row r="21" spans="2:14">
      <c r="B21" s="11" t="s">
        <v>23</v>
      </c>
      <c r="C21" s="10">
        <v>3</v>
      </c>
      <c r="D21" s="10">
        <v>5</v>
      </c>
      <c r="E21" s="10">
        <v>1</v>
      </c>
      <c r="F21" s="10">
        <v>1</v>
      </c>
      <c r="G21" s="10">
        <v>2</v>
      </c>
      <c r="H21" s="10">
        <v>1</v>
      </c>
      <c r="I21" s="10">
        <v>7</v>
      </c>
      <c r="J21" s="10">
        <v>12</v>
      </c>
      <c r="K21" s="10">
        <v>32</v>
      </c>
      <c r="L21"/>
    </row>
    <row r="22" spans="2:14">
      <c r="B22"/>
      <c r="C22"/>
      <c r="D22"/>
      <c r="E22"/>
      <c r="F22"/>
      <c r="G22"/>
      <c r="H22"/>
      <c r="I22"/>
      <c r="J22"/>
      <c r="K22"/>
    </row>
    <row r="23" spans="2:14">
      <c r="B23" s="8"/>
    </row>
    <row r="24" spans="2:14">
      <c r="B24" s="8"/>
    </row>
    <row r="25" spans="2:14">
      <c r="B25" s="65" t="s">
        <v>64</v>
      </c>
    </row>
    <row r="26" spans="2:14">
      <c r="B26" s="8"/>
    </row>
    <row r="27" spans="2:14" ht="15" customHeight="1">
      <c r="B27" s="86" t="s">
        <v>103</v>
      </c>
      <c r="C27" s="87"/>
      <c r="D27" s="87"/>
      <c r="E27" s="87"/>
      <c r="F27" s="87"/>
      <c r="G27" s="87"/>
      <c r="H27" s="87"/>
      <c r="I27" s="87"/>
      <c r="J27" s="87"/>
      <c r="K27" s="88"/>
      <c r="L27" s="50"/>
      <c r="M27" s="50"/>
    </row>
    <row r="28" spans="2:14">
      <c r="B28" s="89"/>
      <c r="C28" s="90"/>
      <c r="D28" s="90"/>
      <c r="E28" s="90"/>
      <c r="F28" s="90"/>
      <c r="G28" s="90"/>
      <c r="H28" s="90"/>
      <c r="I28" s="90"/>
      <c r="J28" s="90"/>
      <c r="K28" s="91"/>
      <c r="L28" s="50"/>
      <c r="M28" s="50"/>
    </row>
    <row r="29" spans="2:14">
      <c r="B29" s="89"/>
      <c r="C29" s="90"/>
      <c r="D29" s="90"/>
      <c r="E29" s="90"/>
      <c r="F29" s="90"/>
      <c r="G29" s="90"/>
      <c r="H29" s="90"/>
      <c r="I29" s="90"/>
      <c r="J29" s="90"/>
      <c r="K29" s="91"/>
      <c r="L29" s="50"/>
      <c r="M29" s="50"/>
    </row>
    <row r="30" spans="2:14">
      <c r="B30" s="89"/>
      <c r="C30" s="90"/>
      <c r="D30" s="90"/>
      <c r="E30" s="90"/>
      <c r="F30" s="90"/>
      <c r="G30" s="90"/>
      <c r="H30" s="90"/>
      <c r="I30" s="90"/>
      <c r="J30" s="90"/>
      <c r="K30" s="91"/>
      <c r="L30" s="50"/>
      <c r="M30" s="50"/>
    </row>
    <row r="31" spans="2:14">
      <c r="B31" s="89"/>
      <c r="C31" s="90"/>
      <c r="D31" s="90"/>
      <c r="E31" s="90"/>
      <c r="F31" s="90"/>
      <c r="G31" s="90"/>
      <c r="H31" s="90"/>
      <c r="I31" s="90"/>
      <c r="J31" s="90"/>
      <c r="K31" s="91"/>
      <c r="L31" s="50"/>
      <c r="M31" s="50"/>
    </row>
    <row r="32" spans="2:14">
      <c r="B32" s="89"/>
      <c r="C32" s="90"/>
      <c r="D32" s="90"/>
      <c r="E32" s="90"/>
      <c r="F32" s="90"/>
      <c r="G32" s="90"/>
      <c r="H32" s="90"/>
      <c r="I32" s="90"/>
      <c r="J32" s="90"/>
      <c r="K32" s="91"/>
      <c r="L32" s="50"/>
      <c r="M32" s="50"/>
    </row>
    <row r="33" spans="2:13" ht="15" customHeight="1">
      <c r="B33" s="89"/>
      <c r="C33" s="90"/>
      <c r="D33" s="90"/>
      <c r="E33" s="90"/>
      <c r="F33" s="90"/>
      <c r="G33" s="90"/>
      <c r="H33" s="90"/>
      <c r="I33" s="90"/>
      <c r="J33" s="90"/>
      <c r="K33" s="91"/>
      <c r="L33" s="50"/>
      <c r="M33" s="50"/>
    </row>
    <row r="34" spans="2:13">
      <c r="B34" s="89"/>
      <c r="C34" s="90"/>
      <c r="D34" s="90"/>
      <c r="E34" s="90"/>
      <c r="F34" s="90"/>
      <c r="G34" s="90"/>
      <c r="H34" s="90"/>
      <c r="I34" s="90"/>
      <c r="J34" s="90"/>
      <c r="K34" s="91"/>
      <c r="L34" s="50"/>
      <c r="M34" s="50"/>
    </row>
    <row r="35" spans="2:13">
      <c r="B35" s="89"/>
      <c r="C35" s="90"/>
      <c r="D35" s="90"/>
      <c r="E35" s="90"/>
      <c r="F35" s="90"/>
      <c r="G35" s="90"/>
      <c r="H35" s="90"/>
      <c r="I35" s="90"/>
      <c r="J35" s="90"/>
      <c r="K35" s="91"/>
      <c r="L35" s="50"/>
      <c r="M35" s="50"/>
    </row>
    <row r="36" spans="2:13">
      <c r="B36" s="89"/>
      <c r="C36" s="90"/>
      <c r="D36" s="90"/>
      <c r="E36" s="90"/>
      <c r="F36" s="90"/>
      <c r="G36" s="90"/>
      <c r="H36" s="90"/>
      <c r="I36" s="90"/>
      <c r="J36" s="90"/>
      <c r="K36" s="91"/>
      <c r="L36" s="50"/>
      <c r="M36" s="50"/>
    </row>
    <row r="37" spans="2:13">
      <c r="B37" s="92"/>
      <c r="C37" s="93"/>
      <c r="D37" s="93"/>
      <c r="E37" s="93"/>
      <c r="F37" s="93"/>
      <c r="G37" s="93"/>
      <c r="H37" s="93"/>
      <c r="I37" s="93"/>
      <c r="J37" s="93"/>
      <c r="K37" s="94"/>
      <c r="L37" s="50"/>
      <c r="M37" s="50"/>
    </row>
    <row r="38" spans="2:13">
      <c r="B38" s="8"/>
      <c r="L38" s="50"/>
      <c r="M38" s="50"/>
    </row>
    <row r="39" spans="2:13">
      <c r="B39" s="8"/>
    </row>
    <row r="40" spans="2:13">
      <c r="B40" s="8"/>
    </row>
    <row r="41" spans="2:13">
      <c r="B41" s="8"/>
    </row>
    <row r="42" spans="2:13">
      <c r="B42" s="8"/>
    </row>
    <row r="43" spans="2:13">
      <c r="B43" s="8"/>
    </row>
    <row r="44" spans="2:13">
      <c r="B44" s="8"/>
    </row>
    <row r="45" spans="2:13">
      <c r="B45" s="8"/>
    </row>
    <row r="46" spans="2:13">
      <c r="B46" s="8"/>
    </row>
    <row r="47" spans="2:13">
      <c r="B47" s="8"/>
    </row>
    <row r="48" spans="2:13">
      <c r="B48" s="8"/>
    </row>
    <row r="49" spans="2:2">
      <c r="B49" s="8"/>
    </row>
    <row r="50" spans="2:2">
      <c r="B50" s="8"/>
    </row>
    <row r="51" spans="2:2">
      <c r="B51" s="8"/>
    </row>
    <row r="52" spans="2:2">
      <c r="B52" s="8"/>
    </row>
    <row r="53" spans="2:2">
      <c r="B53" s="8"/>
    </row>
    <row r="54" spans="2:2">
      <c r="B54" s="8"/>
    </row>
    <row r="55" spans="2:2">
      <c r="B55" s="8"/>
    </row>
    <row r="56" spans="2:2">
      <c r="B56" s="8"/>
    </row>
    <row r="57" spans="2:2">
      <c r="B57" s="8"/>
    </row>
    <row r="58" spans="2:2">
      <c r="B58" s="8"/>
    </row>
    <row r="59" spans="2:2">
      <c r="B59" s="8"/>
    </row>
    <row r="60" spans="2:2">
      <c r="B60" s="8"/>
    </row>
    <row r="61" spans="2:2">
      <c r="B61" s="8"/>
    </row>
    <row r="62" spans="2:2">
      <c r="B62" s="8"/>
    </row>
    <row r="63" spans="2:2">
      <c r="B63" s="8"/>
    </row>
    <row r="64" spans="2:2">
      <c r="B64" s="8"/>
    </row>
    <row r="65" spans="2:2">
      <c r="B65" s="8"/>
    </row>
    <row r="66" spans="2:2">
      <c r="B66" s="8"/>
    </row>
    <row r="67" spans="2:2">
      <c r="B67" s="8"/>
    </row>
    <row r="68" spans="2:2">
      <c r="B68" s="8"/>
    </row>
    <row r="69" spans="2:2">
      <c r="B69" s="8"/>
    </row>
    <row r="70" spans="2:2">
      <c r="B70" s="8"/>
    </row>
    <row r="71" spans="2:2">
      <c r="B71" s="8"/>
    </row>
    <row r="72" spans="2:2">
      <c r="B72" s="8"/>
    </row>
    <row r="73" spans="2:2">
      <c r="B73" s="8"/>
    </row>
    <row r="74" spans="2:2">
      <c r="B74" s="8"/>
    </row>
    <row r="75" spans="2:2">
      <c r="B75" s="8"/>
    </row>
    <row r="76" spans="2:2">
      <c r="B76" s="8"/>
    </row>
    <row r="77" spans="2:2">
      <c r="B77" s="8"/>
    </row>
    <row r="78" spans="2:2">
      <c r="B78" s="8"/>
    </row>
    <row r="79" spans="2:2">
      <c r="B79" s="8"/>
    </row>
    <row r="80" spans="2:2">
      <c r="B80" s="8"/>
    </row>
    <row r="81" spans="2:2">
      <c r="B81" s="8"/>
    </row>
    <row r="82" spans="2:2">
      <c r="B82" s="8"/>
    </row>
    <row r="83" spans="2:2" hidden="1">
      <c r="B83" s="8"/>
    </row>
    <row r="84" spans="2:2" hidden="1">
      <c r="B84" s="8"/>
    </row>
    <row r="85" spans="2:2" hidden="1">
      <c r="B85" s="8"/>
    </row>
    <row r="86" spans="2:2" hidden="1">
      <c r="B86" s="8"/>
    </row>
    <row r="87" spans="2:2" hidden="1">
      <c r="B87" s="8"/>
    </row>
    <row r="88" spans="2:2" hidden="1">
      <c r="B88" s="8"/>
    </row>
    <row r="89" spans="2:2" hidden="1">
      <c r="B89" s="8"/>
    </row>
    <row r="90" spans="2:2" hidden="1">
      <c r="B90" s="8"/>
    </row>
    <row r="91" spans="2:2" hidden="1">
      <c r="B91" s="8"/>
    </row>
    <row r="92" spans="2:2" hidden="1">
      <c r="B92" s="8"/>
    </row>
    <row r="93" spans="2:2" hidden="1">
      <c r="B93" s="8"/>
    </row>
    <row r="94" spans="2:2" hidden="1">
      <c r="B94" s="8"/>
    </row>
    <row r="95" spans="2:2" hidden="1">
      <c r="B95" s="8"/>
    </row>
    <row r="96" spans="2:2" hidden="1">
      <c r="B96" s="8"/>
    </row>
    <row r="97" spans="2:2" hidden="1">
      <c r="B97" s="8"/>
    </row>
    <row r="98" spans="2:2" hidden="1">
      <c r="B98" s="8"/>
    </row>
    <row r="99" spans="2:2" hidden="1">
      <c r="B99" s="8"/>
    </row>
    <row r="100" spans="2:2" hidden="1">
      <c r="B100" s="8"/>
    </row>
    <row r="101" spans="2:2" hidden="1">
      <c r="B101" s="8"/>
    </row>
    <row r="102" spans="2:2" hidden="1">
      <c r="B102" s="8"/>
    </row>
    <row r="103" spans="2:2" hidden="1">
      <c r="B103" s="8"/>
    </row>
    <row r="104" spans="2:2" hidden="1">
      <c r="B104" s="8"/>
    </row>
    <row r="105" spans="2:2" hidden="1">
      <c r="B105" s="8"/>
    </row>
    <row r="106" spans="2:2" hidden="1">
      <c r="B106" s="8"/>
    </row>
    <row r="107" spans="2:2" hidden="1">
      <c r="B107" s="8"/>
    </row>
    <row r="108" spans="2:2" hidden="1">
      <c r="B108" s="8"/>
    </row>
    <row r="109" spans="2:2" hidden="1">
      <c r="B109" s="8"/>
    </row>
    <row r="110" spans="2:2" hidden="1">
      <c r="B110" s="8"/>
    </row>
    <row r="111" spans="2:2" hidden="1">
      <c r="B111" s="8"/>
    </row>
    <row r="112" spans="2:2" hidden="1">
      <c r="B112" s="8"/>
    </row>
    <row r="113" spans="2:2" hidden="1">
      <c r="B113" s="8"/>
    </row>
    <row r="114" spans="2:2" hidden="1">
      <c r="B114" s="8"/>
    </row>
    <row r="115" spans="2:2" hidden="1"/>
    <row r="116" spans="2:2" hidden="1"/>
    <row r="117" spans="2:2" hidden="1"/>
    <row r="118" spans="2:2" hidden="1"/>
    <row r="119" spans="2:2" hidden="1"/>
    <row r="120" spans="2:2" hidden="1"/>
    <row r="121" spans="2:2" ht="15" customHeight="1"/>
    <row r="122" spans="2:2" ht="15" customHeight="1"/>
    <row r="123" spans="2:2" ht="15" customHeight="1"/>
  </sheetData>
  <mergeCells count="2">
    <mergeCell ref="B27:K37"/>
    <mergeCell ref="B1:M2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opLeftCell="A16" zoomScale="78" zoomScaleNormal="78" zoomScalePageLayoutView="90" workbookViewId="0">
      <selection activeCell="G51" sqref="G51"/>
    </sheetView>
  </sheetViews>
  <sheetFormatPr baseColWidth="10" defaultColWidth="0" defaultRowHeight="15" zeroHeight="1"/>
  <cols>
    <col min="1" max="1" width="5.7109375" style="8" customWidth="1"/>
    <col min="2" max="2" width="56" style="13" bestFit="1" customWidth="1"/>
    <col min="3" max="3" width="8.28515625" style="8" customWidth="1"/>
    <col min="4" max="4" width="9.28515625" style="8" customWidth="1"/>
    <col min="5" max="5" width="7.42578125" style="8" customWidth="1"/>
    <col min="6" max="6" width="9.28515625" style="8" customWidth="1"/>
    <col min="7" max="7" width="8.28515625" style="8" customWidth="1"/>
    <col min="8" max="8" width="5.140625" style="8" customWidth="1"/>
    <col min="9" max="9" width="8.42578125" style="8" bestFit="1" customWidth="1"/>
    <col min="10" max="10" width="8.140625" style="8" bestFit="1" customWidth="1"/>
    <col min="11" max="11" width="7.28515625" style="8" bestFit="1" customWidth="1"/>
    <col min="12" max="12" width="4.7109375" style="8" bestFit="1" customWidth="1"/>
    <col min="13" max="13" width="7.42578125" style="8" bestFit="1" customWidth="1"/>
    <col min="14" max="14" width="3.85546875" style="8" customWidth="1"/>
    <col min="15" max="15" width="2.140625" style="8" customWidth="1"/>
    <col min="16" max="16" width="2.28515625" style="8" customWidth="1"/>
    <col min="17" max="17" width="11.42578125" style="8" hidden="1" customWidth="1"/>
    <col min="18" max="16384" width="11.42578125" style="8" hidden="1"/>
  </cols>
  <sheetData>
    <row r="1" spans="2:13" ht="15" customHeight="1">
      <c r="B1" s="83" t="s">
        <v>53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2:13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2:13">
      <c r="B3" s="22"/>
      <c r="C3" s="23"/>
      <c r="D3" s="23"/>
      <c r="E3" s="19"/>
      <c r="F3" s="19"/>
      <c r="G3" s="19"/>
    </row>
    <row r="4" spans="2:13">
      <c r="B4" s="37"/>
      <c r="C4" s="37"/>
      <c r="D4" s="37"/>
      <c r="E4" s="37"/>
      <c r="F4" s="37"/>
      <c r="G4" s="37"/>
    </row>
    <row r="5" spans="2:13">
      <c r="B5" s="37"/>
      <c r="C5" s="37"/>
      <c r="D5" s="37"/>
      <c r="E5" s="37"/>
      <c r="F5" s="37"/>
      <c r="G5" s="37"/>
    </row>
    <row r="6" spans="2:13">
      <c r="B6" s="37"/>
      <c r="C6" s="37"/>
      <c r="D6" s="37"/>
      <c r="E6" s="37"/>
      <c r="F6" s="37"/>
      <c r="G6" s="37"/>
    </row>
    <row r="7" spans="2:13">
      <c r="B7" s="37"/>
      <c r="C7" s="37"/>
      <c r="D7" s="37"/>
      <c r="E7" s="37"/>
      <c r="F7" s="37"/>
      <c r="G7" s="37"/>
    </row>
    <row r="8" spans="2:13">
      <c r="B8" s="37"/>
      <c r="C8" s="37"/>
      <c r="D8" s="37"/>
      <c r="E8" s="37"/>
      <c r="F8" s="37"/>
      <c r="G8" s="37"/>
    </row>
    <row r="9" spans="2:13">
      <c r="B9" s="37"/>
      <c r="C9" s="37"/>
      <c r="D9" s="37"/>
      <c r="E9" s="37"/>
      <c r="F9" s="37"/>
      <c r="G9" s="37"/>
    </row>
    <row r="10" spans="2:13">
      <c r="B10" s="37"/>
      <c r="C10" s="37"/>
      <c r="D10" s="37"/>
      <c r="E10" s="37"/>
      <c r="F10" s="37"/>
      <c r="G10" s="37"/>
    </row>
    <row r="11" spans="2:13">
      <c r="B11" s="37"/>
      <c r="C11" s="37"/>
      <c r="D11" s="37"/>
      <c r="E11" s="37"/>
      <c r="F11" s="37"/>
      <c r="G11" s="37"/>
    </row>
    <row r="12" spans="2:13">
      <c r="B12" s="37"/>
      <c r="C12" s="37"/>
      <c r="D12" s="37"/>
      <c r="E12" s="37"/>
      <c r="F12" s="37"/>
      <c r="G12" s="37"/>
    </row>
    <row r="13" spans="2:13">
      <c r="B13" s="37"/>
      <c r="C13" s="37"/>
      <c r="D13" s="37"/>
      <c r="E13" s="37"/>
      <c r="F13" s="37"/>
      <c r="G13" s="37"/>
    </row>
    <row r="14" spans="2:13">
      <c r="B14" s="37"/>
      <c r="C14" s="37"/>
      <c r="D14" s="37"/>
      <c r="E14" s="37"/>
      <c r="F14" s="37"/>
      <c r="G14" s="37"/>
    </row>
    <row r="15" spans="2:13">
      <c r="B15" s="37"/>
      <c r="C15" s="37"/>
      <c r="D15" s="37"/>
      <c r="E15" s="37"/>
      <c r="F15" s="37"/>
      <c r="G15" s="37"/>
    </row>
    <row r="16" spans="2:13">
      <c r="B16" s="45"/>
      <c r="C16" s="45"/>
      <c r="D16" s="45"/>
      <c r="E16" s="45"/>
      <c r="F16" s="45"/>
      <c r="G16" s="45"/>
    </row>
    <row r="17" spans="2:13">
      <c r="B17" s="45"/>
      <c r="C17" s="45"/>
      <c r="D17" s="45"/>
      <c r="E17" s="45"/>
      <c r="F17" s="45"/>
      <c r="G17" s="45"/>
    </row>
    <row r="18" spans="2:13">
      <c r="B18" s="45"/>
      <c r="C18" s="45"/>
      <c r="D18" s="45"/>
      <c r="E18" s="45"/>
      <c r="F18" s="45"/>
      <c r="G18" s="45"/>
    </row>
    <row r="19" spans="2:13">
      <c r="D19" s="24" t="s">
        <v>66</v>
      </c>
      <c r="E19" s="63">
        <f>GETPIVOTDATA("Recibidos",$B$22)</f>
        <v>22</v>
      </c>
      <c r="F19" s="37"/>
      <c r="G19" s="37"/>
    </row>
    <row r="20" spans="2:13">
      <c r="B20" s="21"/>
      <c r="C20" s="21"/>
      <c r="D20" s="21"/>
      <c r="E20" s="21"/>
      <c r="F20" s="21"/>
      <c r="G20" s="21"/>
    </row>
    <row r="21" spans="2:13">
      <c r="B21" s="57" t="s">
        <v>65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</row>
    <row r="22" spans="2:13">
      <c r="B22" s="26" t="s">
        <v>69</v>
      </c>
      <c r="C22" s="46" t="s">
        <v>70</v>
      </c>
      <c r="D22" s="9"/>
      <c r="E22" s="9"/>
      <c r="F22" s="9"/>
      <c r="G22" s="9"/>
      <c r="H22" s="9"/>
      <c r="I22" s="9"/>
      <c r="J22" s="9"/>
      <c r="K22" s="9"/>
      <c r="L22"/>
      <c r="M22"/>
    </row>
    <row r="23" spans="2:13" ht="76.5">
      <c r="B23" s="12" t="s">
        <v>28</v>
      </c>
      <c r="C23" s="48" t="s">
        <v>74</v>
      </c>
      <c r="D23" s="48" t="s">
        <v>72</v>
      </c>
      <c r="E23" s="48" t="s">
        <v>76</v>
      </c>
      <c r="F23" s="48" t="s">
        <v>91</v>
      </c>
      <c r="G23" s="48" t="s">
        <v>89</v>
      </c>
      <c r="H23" s="48" t="s">
        <v>98</v>
      </c>
      <c r="I23" s="48" t="s">
        <v>99</v>
      </c>
      <c r="J23" s="48" t="s">
        <v>75</v>
      </c>
      <c r="K23" s="48" t="s">
        <v>23</v>
      </c>
      <c r="L23"/>
      <c r="M23"/>
    </row>
    <row r="24" spans="2:13">
      <c r="B24" s="9" t="s">
        <v>73</v>
      </c>
      <c r="C24" s="52"/>
      <c r="D24" s="52">
        <v>2</v>
      </c>
      <c r="E24" s="52">
        <v>2</v>
      </c>
      <c r="F24" s="52">
        <v>2</v>
      </c>
      <c r="G24" s="52">
        <v>1</v>
      </c>
      <c r="H24" s="52">
        <v>1</v>
      </c>
      <c r="I24" s="52"/>
      <c r="J24" s="52"/>
      <c r="K24" s="52">
        <v>8</v>
      </c>
      <c r="L24"/>
      <c r="M24"/>
    </row>
    <row r="25" spans="2:13">
      <c r="B25" s="9" t="s">
        <v>87</v>
      </c>
      <c r="C25" s="52">
        <v>3</v>
      </c>
      <c r="D25" s="52"/>
      <c r="E25" s="52">
        <v>1</v>
      </c>
      <c r="F25" s="52"/>
      <c r="G25" s="52"/>
      <c r="H25" s="52"/>
      <c r="I25" s="52"/>
      <c r="J25" s="52"/>
      <c r="K25" s="52">
        <v>4</v>
      </c>
      <c r="L25"/>
      <c r="M25"/>
    </row>
    <row r="26" spans="2:13">
      <c r="B26" s="9" t="s">
        <v>92</v>
      </c>
      <c r="C26" s="52"/>
      <c r="D26" s="52">
        <v>1</v>
      </c>
      <c r="E26" s="52">
        <v>1</v>
      </c>
      <c r="F26" s="52"/>
      <c r="G26" s="52"/>
      <c r="H26" s="52"/>
      <c r="I26" s="52"/>
      <c r="J26" s="52"/>
      <c r="K26" s="52">
        <v>2</v>
      </c>
      <c r="L26"/>
      <c r="M26"/>
    </row>
    <row r="27" spans="2:13">
      <c r="B27" s="9" t="s">
        <v>93</v>
      </c>
      <c r="C27" s="52"/>
      <c r="D27" s="52">
        <v>1</v>
      </c>
      <c r="E27" s="52"/>
      <c r="F27" s="52"/>
      <c r="G27" s="52"/>
      <c r="H27" s="52"/>
      <c r="I27" s="52"/>
      <c r="J27" s="52"/>
      <c r="K27" s="52">
        <v>1</v>
      </c>
      <c r="L27"/>
      <c r="M27"/>
    </row>
    <row r="28" spans="2:13">
      <c r="B28" s="9" t="s">
        <v>100</v>
      </c>
      <c r="C28" s="52"/>
      <c r="D28" s="52"/>
      <c r="E28" s="52"/>
      <c r="F28" s="52"/>
      <c r="G28" s="52"/>
      <c r="H28" s="52"/>
      <c r="I28" s="52">
        <v>1</v>
      </c>
      <c r="J28" s="52"/>
      <c r="K28" s="52">
        <v>1</v>
      </c>
      <c r="L28"/>
      <c r="M28"/>
    </row>
    <row r="29" spans="2:13">
      <c r="B29" s="9" t="s">
        <v>95</v>
      </c>
      <c r="C29" s="52">
        <v>1</v>
      </c>
      <c r="D29" s="52"/>
      <c r="E29" s="52"/>
      <c r="F29" s="52"/>
      <c r="G29" s="52"/>
      <c r="H29" s="52"/>
      <c r="I29" s="52"/>
      <c r="J29" s="52"/>
      <c r="K29" s="52">
        <v>1</v>
      </c>
      <c r="L29"/>
      <c r="M29"/>
    </row>
    <row r="30" spans="2:13">
      <c r="B30" s="9" t="s">
        <v>82</v>
      </c>
      <c r="C30" s="52"/>
      <c r="D30" s="52">
        <v>1</v>
      </c>
      <c r="E30" s="52"/>
      <c r="F30" s="52"/>
      <c r="G30" s="52"/>
      <c r="H30" s="52"/>
      <c r="I30" s="52"/>
      <c r="J30" s="52"/>
      <c r="K30" s="52">
        <v>1</v>
      </c>
      <c r="L30"/>
    </row>
    <row r="31" spans="2:13">
      <c r="B31" s="9" t="s">
        <v>90</v>
      </c>
      <c r="C31" s="52">
        <v>1</v>
      </c>
      <c r="D31" s="52"/>
      <c r="E31" s="52"/>
      <c r="F31" s="52"/>
      <c r="G31" s="52"/>
      <c r="H31" s="52"/>
      <c r="I31" s="52"/>
      <c r="J31" s="52"/>
      <c r="K31" s="52">
        <v>1</v>
      </c>
      <c r="L31"/>
    </row>
    <row r="32" spans="2:13">
      <c r="B32" s="9" t="s">
        <v>96</v>
      </c>
      <c r="C32" s="52">
        <v>1</v>
      </c>
      <c r="D32" s="52"/>
      <c r="E32" s="52"/>
      <c r="F32" s="52"/>
      <c r="G32" s="52"/>
      <c r="H32" s="52"/>
      <c r="I32" s="52"/>
      <c r="J32" s="52"/>
      <c r="K32" s="52">
        <v>1</v>
      </c>
      <c r="L32"/>
    </row>
    <row r="33" spans="1:13" s="19" customFormat="1">
      <c r="A33" s="8"/>
      <c r="B33" s="9" t="s">
        <v>94</v>
      </c>
      <c r="C33" s="52">
        <v>1</v>
      </c>
      <c r="D33" s="52"/>
      <c r="E33" s="52"/>
      <c r="F33" s="52"/>
      <c r="G33" s="52"/>
      <c r="H33" s="52"/>
      <c r="I33" s="52"/>
      <c r="J33" s="52"/>
      <c r="K33" s="52">
        <v>1</v>
      </c>
      <c r="L33" s="58"/>
    </row>
    <row r="34" spans="1:13" s="19" customFormat="1">
      <c r="A34" s="8"/>
      <c r="B34" s="9" t="s">
        <v>81</v>
      </c>
      <c r="C34" s="52">
        <v>1</v>
      </c>
      <c r="D34" s="52"/>
      <c r="E34" s="52"/>
      <c r="F34" s="52"/>
      <c r="G34" s="52"/>
      <c r="H34" s="52"/>
      <c r="I34" s="52"/>
      <c r="J34" s="52"/>
      <c r="K34" s="52">
        <v>1</v>
      </c>
      <c r="L34" s="58"/>
    </row>
    <row r="35" spans="1:13" s="19" customFormat="1">
      <c r="A35" s="8"/>
      <c r="B35" s="11" t="s">
        <v>23</v>
      </c>
      <c r="C35" s="52">
        <v>8</v>
      </c>
      <c r="D35" s="52">
        <v>5</v>
      </c>
      <c r="E35" s="52">
        <v>4</v>
      </c>
      <c r="F35" s="52">
        <v>2</v>
      </c>
      <c r="G35" s="52">
        <v>1</v>
      </c>
      <c r="H35" s="52">
        <v>1</v>
      </c>
      <c r="I35" s="52">
        <v>1</v>
      </c>
      <c r="J35" s="52"/>
      <c r="K35" s="52">
        <v>22</v>
      </c>
      <c r="L35" s="58"/>
    </row>
    <row r="36" spans="1:13" s="19" customFormat="1">
      <c r="A36" s="8"/>
      <c r="B36" s="108"/>
      <c r="C36" s="109"/>
      <c r="D36" s="109"/>
      <c r="E36" s="109"/>
      <c r="F36" s="109"/>
      <c r="G36" s="109"/>
      <c r="H36" s="109"/>
      <c r="I36" s="109"/>
      <c r="J36" s="109"/>
      <c r="K36" s="109"/>
      <c r="L36" s="58"/>
    </row>
    <row r="37" spans="1:13" s="19" customFormat="1">
      <c r="A37" s="8"/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58"/>
    </row>
    <row r="38" spans="1:13" ht="15" customHeight="1"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</row>
    <row r="39" spans="1:13"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</row>
    <row r="40" spans="1:13"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</row>
    <row r="41" spans="1:13"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</row>
    <row r="42" spans="1:13"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</row>
    <row r="44" spans="1:13" ht="15" customHeight="1"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</row>
    <row r="45" spans="1:13"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</row>
    <row r="46" spans="1:13"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</row>
    <row r="48" spans="1:13"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</row>
    <row r="49" spans="2:13"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2:13">
      <c r="B50" s="47"/>
      <c r="C50" s="47"/>
      <c r="D50" s="47"/>
      <c r="E50" s="47"/>
      <c r="F50" s="47"/>
      <c r="G50" s="47"/>
    </row>
    <row r="51" spans="2:13">
      <c r="B51" s="47"/>
      <c r="C51" s="47"/>
      <c r="D51" s="47"/>
      <c r="E51" s="47"/>
      <c r="F51" s="47"/>
      <c r="G51" s="47"/>
    </row>
    <row r="52" spans="2:13">
      <c r="B52" s="47"/>
      <c r="C52" s="47"/>
      <c r="D52" s="47"/>
      <c r="E52" s="47"/>
      <c r="F52" s="47"/>
      <c r="G52" s="47"/>
    </row>
    <row r="53" spans="2:13">
      <c r="B53" s="44"/>
      <c r="C53" s="44"/>
      <c r="D53" s="44"/>
      <c r="E53" s="44"/>
      <c r="F53" s="44"/>
      <c r="G53" s="44"/>
    </row>
    <row r="54" spans="2:13">
      <c r="B54" s="44"/>
      <c r="C54" s="44"/>
      <c r="D54" s="44"/>
      <c r="E54" s="44"/>
      <c r="F54" s="44"/>
      <c r="G54" s="44"/>
    </row>
    <row r="55" spans="2:13">
      <c r="B55" s="44"/>
      <c r="C55" s="44"/>
      <c r="D55" s="44"/>
      <c r="E55" s="44"/>
      <c r="F55" s="44"/>
      <c r="G55" s="44"/>
    </row>
    <row r="56" spans="2:13">
      <c r="B56" s="44"/>
      <c r="C56" s="44"/>
      <c r="D56" s="44"/>
      <c r="E56" s="44"/>
      <c r="F56" s="44"/>
      <c r="G56" s="44"/>
    </row>
    <row r="57" spans="2:13">
      <c r="B57" s="44"/>
      <c r="C57" s="44"/>
      <c r="D57" s="44"/>
      <c r="E57" s="44"/>
      <c r="F57" s="44"/>
      <c r="G57" s="44"/>
    </row>
    <row r="58" spans="2:13">
      <c r="B58" s="44"/>
      <c r="C58" s="44"/>
      <c r="D58" s="44"/>
      <c r="E58" s="44"/>
      <c r="F58" s="44"/>
      <c r="G58" s="44"/>
    </row>
    <row r="59" spans="2:13">
      <c r="B59" s="44"/>
      <c r="C59" s="44"/>
      <c r="D59" s="44"/>
      <c r="E59" s="44"/>
      <c r="F59" s="44"/>
      <c r="G59" s="44"/>
    </row>
    <row r="60" spans="2:13">
      <c r="B60" s="44"/>
      <c r="C60" s="44"/>
      <c r="D60" s="44"/>
      <c r="E60" s="44"/>
      <c r="F60" s="44"/>
      <c r="G60" s="44"/>
    </row>
    <row r="61" spans="2:13">
      <c r="B61" s="44"/>
      <c r="C61" s="44"/>
      <c r="D61" s="44"/>
      <c r="E61" s="44"/>
      <c r="F61" s="44"/>
      <c r="G61" s="44"/>
    </row>
    <row r="62" spans="2:13">
      <c r="B62" s="44"/>
      <c r="C62" s="44"/>
      <c r="D62" s="44"/>
      <c r="E62" s="44"/>
      <c r="F62" s="44"/>
      <c r="G62" s="44"/>
    </row>
    <row r="63" spans="2:13">
      <c r="B63" s="44"/>
      <c r="C63" s="44"/>
      <c r="D63" s="44"/>
      <c r="E63" s="44"/>
      <c r="F63" s="44"/>
      <c r="G63" s="44"/>
    </row>
    <row r="64" spans="2:13">
      <c r="B64" s="44"/>
      <c r="C64" s="44"/>
      <c r="D64" s="44"/>
      <c r="E64" s="44"/>
      <c r="F64" s="44"/>
      <c r="G64" s="44"/>
    </row>
    <row r="65" spans="2:7">
      <c r="B65" s="44"/>
      <c r="C65" s="44"/>
      <c r="D65" s="44"/>
      <c r="E65" s="44"/>
      <c r="F65" s="44"/>
      <c r="G65" s="44"/>
    </row>
    <row r="66" spans="2:7">
      <c r="B66" s="44"/>
      <c r="C66" s="44"/>
      <c r="D66" s="44"/>
      <c r="E66" s="44"/>
      <c r="F66" s="44"/>
      <c r="G66" s="44"/>
    </row>
    <row r="67" spans="2:7">
      <c r="B67" s="44"/>
      <c r="C67" s="44"/>
      <c r="D67" s="44"/>
      <c r="E67" s="44"/>
      <c r="F67" s="44"/>
      <c r="G67" s="44"/>
    </row>
    <row r="68" spans="2:7">
      <c r="B68" s="44"/>
      <c r="C68" s="44"/>
      <c r="D68" s="44"/>
      <c r="E68" s="44"/>
      <c r="F68" s="44"/>
      <c r="G68" s="44"/>
    </row>
    <row r="69" spans="2:7">
      <c r="B69" s="44"/>
      <c r="C69" s="44"/>
      <c r="D69" s="44"/>
      <c r="E69" s="44"/>
      <c r="F69" s="44"/>
      <c r="G69" s="44"/>
    </row>
    <row r="70" spans="2:7">
      <c r="B70" s="44"/>
      <c r="C70" s="44"/>
      <c r="D70" s="44"/>
      <c r="E70" s="44"/>
      <c r="F70" s="44"/>
      <c r="G70" s="44"/>
    </row>
    <row r="71" spans="2:7">
      <c r="B71" s="44"/>
      <c r="C71" s="24"/>
      <c r="D71" s="25"/>
      <c r="E71" s="44"/>
      <c r="F71" s="44"/>
      <c r="G71" s="44"/>
    </row>
    <row r="72" spans="2:7">
      <c r="B72" s="44"/>
      <c r="C72" s="44"/>
      <c r="D72" s="44"/>
      <c r="E72" s="44"/>
      <c r="F72" s="44"/>
      <c r="G72" s="44"/>
    </row>
    <row r="73" spans="2:7">
      <c r="B73" s="96"/>
      <c r="C73" s="96"/>
      <c r="D73" s="96"/>
      <c r="E73" s="96"/>
      <c r="F73" s="96"/>
      <c r="G73" s="96"/>
    </row>
    <row r="74" spans="2:7">
      <c r="B74" s="40"/>
      <c r="C74" s="38"/>
      <c r="D74" s="38"/>
      <c r="E74" s="38"/>
      <c r="F74" s="20"/>
      <c r="G74" s="38"/>
    </row>
    <row r="75" spans="2:7">
      <c r="B75" s="41"/>
      <c r="C75" s="34"/>
      <c r="D75" s="34"/>
      <c r="E75" s="34"/>
      <c r="F75" s="35"/>
      <c r="G75" s="36"/>
    </row>
    <row r="76" spans="2:7">
      <c r="B76" s="41"/>
      <c r="C76" s="34"/>
      <c r="D76" s="34"/>
      <c r="E76" s="34"/>
      <c r="F76" s="35"/>
      <c r="G76" s="36"/>
    </row>
    <row r="77" spans="2:7">
      <c r="B77" s="41"/>
      <c r="C77" s="34"/>
      <c r="D77" s="34"/>
      <c r="E77" s="34"/>
      <c r="F77" s="35"/>
      <c r="G77" s="36"/>
    </row>
    <row r="78" spans="2:7">
      <c r="B78" s="41"/>
      <c r="C78" s="34"/>
      <c r="D78" s="34"/>
      <c r="E78" s="34"/>
      <c r="F78" s="35"/>
      <c r="G78" s="36"/>
    </row>
    <row r="79" spans="2:7">
      <c r="B79" s="41"/>
      <c r="C79" s="34"/>
      <c r="D79" s="34"/>
      <c r="E79" s="34"/>
      <c r="F79" s="35"/>
      <c r="G79" s="36"/>
    </row>
    <row r="80" spans="2:7">
      <c r="B80" s="41"/>
      <c r="C80" s="34"/>
      <c r="D80" s="34"/>
      <c r="E80" s="34"/>
      <c r="F80" s="35"/>
      <c r="G80" s="36"/>
    </row>
    <row r="81" spans="2:7">
      <c r="B81" s="39"/>
      <c r="C81" s="34"/>
      <c r="D81" s="34"/>
      <c r="E81" s="34"/>
      <c r="F81" s="35"/>
      <c r="G81" s="36"/>
    </row>
    <row r="82" spans="2:7">
      <c r="B82" s="19"/>
      <c r="C82" s="19"/>
      <c r="D82" s="19"/>
      <c r="E82" s="19"/>
      <c r="F82" s="19"/>
      <c r="G82" s="19"/>
    </row>
    <row r="83" spans="2:7">
      <c r="B83" s="97"/>
      <c r="C83" s="97"/>
      <c r="D83" s="97"/>
      <c r="E83" s="97"/>
      <c r="F83" s="97"/>
      <c r="G83" s="97"/>
    </row>
    <row r="84" spans="2:7">
      <c r="B84" s="97"/>
      <c r="C84" s="97"/>
      <c r="D84" s="97"/>
      <c r="E84" s="97"/>
      <c r="F84" s="97"/>
      <c r="G84" s="97"/>
    </row>
    <row r="85" spans="2:7">
      <c r="B85" s="97"/>
      <c r="C85" s="97"/>
      <c r="D85" s="97"/>
      <c r="E85" s="97"/>
      <c r="F85" s="97"/>
      <c r="G85" s="97"/>
    </row>
    <row r="86" spans="2:7">
      <c r="B86" s="97"/>
      <c r="C86" s="97"/>
      <c r="D86" s="97"/>
      <c r="E86" s="97"/>
      <c r="F86" s="97"/>
      <c r="G86" s="97"/>
    </row>
    <row r="87" spans="2:7">
      <c r="B87" s="97"/>
      <c r="C87" s="97"/>
      <c r="D87" s="97"/>
      <c r="E87" s="97"/>
      <c r="F87" s="97"/>
      <c r="G87" s="97"/>
    </row>
    <row r="88" spans="2:7">
      <c r="B88" s="97"/>
      <c r="C88" s="97"/>
      <c r="D88" s="97"/>
      <c r="E88" s="97"/>
      <c r="F88" s="97"/>
      <c r="G88" s="97"/>
    </row>
    <row r="89" spans="2:7">
      <c r="B89" s="97"/>
      <c r="C89" s="97"/>
      <c r="D89" s="97"/>
      <c r="E89" s="97"/>
      <c r="F89" s="97"/>
      <c r="G89" s="97"/>
    </row>
    <row r="90" spans="2:7">
      <c r="B90" s="97"/>
      <c r="C90" s="97"/>
      <c r="D90" s="97"/>
      <c r="E90" s="97"/>
      <c r="F90" s="97"/>
      <c r="G90" s="97"/>
    </row>
    <row r="91" spans="2:7">
      <c r="B91" s="8"/>
    </row>
    <row r="92" spans="2:7">
      <c r="B92" s="8"/>
    </row>
    <row r="93" spans="2:7">
      <c r="B93" s="8"/>
    </row>
    <row r="94" spans="2:7" hidden="1"/>
    <row r="95" spans="2:7" hidden="1"/>
    <row r="96" spans="2: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/>
    <row r="133"/>
  </sheetData>
  <mergeCells count="4">
    <mergeCell ref="B73:G73"/>
    <mergeCell ref="B83:G90"/>
    <mergeCell ref="B38:M49"/>
    <mergeCell ref="B1:M2"/>
  </mergeCells>
  <pageMargins left="0.23622047244094491" right="0.23622047244094491" top="0.74803149606299213" bottom="0.74803149606299213" header="0.31496062992125984" footer="0.31496062992125984"/>
  <pageSetup scale="75" orientation="portrait" r:id="rId2"/>
  <headerFooter>
    <oddHeader>&amp;C&amp;"-,Negrita"Logo Entidad que Realiza el Informe</oddHeader>
  </headerFooter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workbookViewId="0">
      <selection activeCell="E15" sqref="E15"/>
    </sheetView>
  </sheetViews>
  <sheetFormatPr baseColWidth="10" defaultColWidth="0" defaultRowHeight="15"/>
  <cols>
    <col min="1" max="1" width="3.85546875" style="8" customWidth="1"/>
    <col min="2" max="2" width="4.42578125" style="13" customWidth="1"/>
    <col min="3" max="3" width="15.140625" style="18" customWidth="1"/>
    <col min="4" max="4" width="15.28515625" style="13" customWidth="1"/>
    <col min="5" max="5" width="16.85546875" style="13" customWidth="1"/>
    <col min="6" max="6" width="12.7109375" style="13" customWidth="1"/>
    <col min="7" max="7" width="17" style="13" customWidth="1"/>
    <col min="8" max="8" width="9.5703125" style="13" customWidth="1"/>
    <col min="9" max="10" width="0" style="8" hidden="1" customWidth="1"/>
    <col min="11" max="16384" width="11.42578125" style="8" hidden="1"/>
  </cols>
  <sheetData>
    <row r="2" spans="2:8" ht="30" customHeight="1">
      <c r="B2" s="83" t="s">
        <v>80</v>
      </c>
      <c r="C2" s="83"/>
      <c r="D2" s="83"/>
      <c r="E2" s="83"/>
      <c r="F2" s="83"/>
      <c r="G2" s="83"/>
      <c r="H2" s="83"/>
    </row>
    <row r="4" spans="2:8" s="13" customFormat="1">
      <c r="B4" s="27"/>
      <c r="C4" s="99" t="s">
        <v>104</v>
      </c>
      <c r="D4" s="100"/>
      <c r="E4" s="100"/>
      <c r="F4" s="100"/>
      <c r="G4" s="101"/>
    </row>
    <row r="5" spans="2:8" s="13" customFormat="1" ht="20.25" customHeight="1">
      <c r="B5" s="20"/>
      <c r="C5" s="102"/>
      <c r="D5" s="103"/>
      <c r="E5" s="103"/>
      <c r="F5" s="103"/>
      <c r="G5" s="104"/>
    </row>
    <row r="6" spans="2:8" ht="24.75" customHeight="1">
      <c r="C6" s="105"/>
      <c r="D6" s="106"/>
      <c r="E6" s="106"/>
      <c r="F6" s="106"/>
      <c r="G6" s="107"/>
    </row>
    <row r="14" spans="2:8">
      <c r="D14" s="13" t="s">
        <v>85</v>
      </c>
    </row>
  </sheetData>
  <mergeCells count="4">
    <mergeCell ref="C4:G4"/>
    <mergeCell ref="C5:G5"/>
    <mergeCell ref="B2:H2"/>
    <mergeCell ref="C6:G6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1" sqref="G21"/>
    </sheetView>
  </sheetViews>
  <sheetFormatPr baseColWidth="10" defaultRowHeight="15"/>
  <cols>
    <col min="1" max="1" width="17.5703125" customWidth="1"/>
    <col min="2" max="2" width="10" customWidth="1"/>
    <col min="3" max="3" width="12.7109375" customWidth="1"/>
  </cols>
  <sheetData>
    <row r="1" spans="1:1">
      <c r="A1" s="6" t="s">
        <v>77</v>
      </c>
    </row>
    <row r="2" spans="1:1">
      <c r="A2" s="7" t="s">
        <v>57</v>
      </c>
    </row>
    <row r="3" spans="1:1">
      <c r="A3" s="7" t="s">
        <v>23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H23" sqref="H23"/>
    </sheetView>
  </sheetViews>
  <sheetFormatPr baseColWidth="10" defaultRowHeight="15"/>
  <cols>
    <col min="1" max="1" width="10" customWidth="1"/>
    <col min="2" max="3" width="12.7109375" customWidth="1"/>
  </cols>
  <sheetData>
    <row r="1" spans="1:3">
      <c r="A1" s="73"/>
      <c r="B1" s="74"/>
      <c r="C1" s="75"/>
    </row>
    <row r="2" spans="1:3">
      <c r="A2" s="76"/>
      <c r="B2" s="49"/>
      <c r="C2" s="77"/>
    </row>
    <row r="3" spans="1:3">
      <c r="A3" s="76"/>
      <c r="B3" s="49"/>
      <c r="C3" s="77"/>
    </row>
    <row r="4" spans="1:3">
      <c r="A4" s="76"/>
      <c r="B4" s="49"/>
      <c r="C4" s="77"/>
    </row>
    <row r="5" spans="1:3">
      <c r="A5" s="76"/>
      <c r="B5" s="49"/>
      <c r="C5" s="77"/>
    </row>
    <row r="6" spans="1:3">
      <c r="A6" s="76"/>
      <c r="B6" s="49"/>
      <c r="C6" s="77"/>
    </row>
    <row r="7" spans="1:3">
      <c r="A7" s="76"/>
      <c r="B7" s="49"/>
      <c r="C7" s="77"/>
    </row>
    <row r="8" spans="1:3">
      <c r="A8" s="76"/>
      <c r="B8" s="49"/>
      <c r="C8" s="77"/>
    </row>
    <row r="9" spans="1:3">
      <c r="A9" s="76"/>
      <c r="B9" s="49"/>
      <c r="C9" s="77"/>
    </row>
    <row r="10" spans="1:3">
      <c r="A10" s="76"/>
      <c r="B10" s="49"/>
      <c r="C10" s="77"/>
    </row>
    <row r="11" spans="1:3">
      <c r="A11" s="76"/>
      <c r="B11" s="49"/>
      <c r="C11" s="77"/>
    </row>
    <row r="12" spans="1:3">
      <c r="A12" s="76"/>
      <c r="B12" s="49"/>
      <c r="C12" s="77"/>
    </row>
    <row r="13" spans="1:3">
      <c r="A13" s="76"/>
      <c r="B13" s="49"/>
      <c r="C13" s="77"/>
    </row>
    <row r="14" spans="1:3">
      <c r="A14" s="76"/>
      <c r="B14" s="49"/>
      <c r="C14" s="77"/>
    </row>
    <row r="15" spans="1:3">
      <c r="A15" s="76"/>
      <c r="B15" s="49"/>
      <c r="C15" s="77"/>
    </row>
    <row r="16" spans="1:3">
      <c r="A16" s="76"/>
      <c r="B16" s="49"/>
      <c r="C16" s="77"/>
    </row>
    <row r="17" spans="1:3">
      <c r="A17" s="76"/>
      <c r="B17" s="49"/>
      <c r="C17" s="77"/>
    </row>
    <row r="18" spans="1:3">
      <c r="A18" s="78"/>
      <c r="B18" s="79"/>
      <c r="C18" s="80"/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21" sqref="F21"/>
    </sheetView>
  </sheetViews>
  <sheetFormatPr baseColWidth="10" defaultRowHeight="15"/>
  <cols>
    <col min="1" max="1" width="56.28515625" customWidth="1"/>
    <col min="2" max="2" width="56.28515625" bestFit="1" customWidth="1"/>
  </cols>
  <sheetData>
    <row r="1" spans="1:3">
      <c r="A1" s="73"/>
      <c r="B1" s="74"/>
      <c r="C1" s="75"/>
    </row>
    <row r="2" spans="1:3">
      <c r="A2" s="76"/>
      <c r="B2" s="49"/>
      <c r="C2" s="77"/>
    </row>
    <row r="3" spans="1:3">
      <c r="A3" s="76"/>
      <c r="B3" s="49"/>
      <c r="C3" s="77"/>
    </row>
    <row r="4" spans="1:3">
      <c r="A4" s="76"/>
      <c r="B4" s="49"/>
      <c r="C4" s="77"/>
    </row>
    <row r="5" spans="1:3">
      <c r="A5" s="76"/>
      <c r="B5" s="49"/>
      <c r="C5" s="77"/>
    </row>
    <row r="6" spans="1:3">
      <c r="A6" s="76"/>
      <c r="B6" s="49"/>
      <c r="C6" s="77"/>
    </row>
    <row r="7" spans="1:3">
      <c r="A7" s="76"/>
      <c r="B7" s="49"/>
      <c r="C7" s="77"/>
    </row>
    <row r="8" spans="1:3">
      <c r="A8" s="76"/>
      <c r="B8" s="49"/>
      <c r="C8" s="77"/>
    </row>
    <row r="9" spans="1:3">
      <c r="A9" s="76"/>
      <c r="B9" s="49"/>
      <c r="C9" s="77"/>
    </row>
    <row r="10" spans="1:3">
      <c r="A10" s="76"/>
      <c r="B10" s="49"/>
      <c r="C10" s="77"/>
    </row>
    <row r="11" spans="1:3">
      <c r="A11" s="76"/>
      <c r="B11" s="49"/>
      <c r="C11" s="77"/>
    </row>
    <row r="12" spans="1:3">
      <c r="A12" s="76"/>
      <c r="B12" s="49"/>
      <c r="C12" s="77"/>
    </row>
    <row r="13" spans="1:3">
      <c r="A13" s="76"/>
      <c r="B13" s="49"/>
      <c r="C13" s="77"/>
    </row>
    <row r="14" spans="1:3">
      <c r="A14" s="76"/>
      <c r="B14" s="49"/>
      <c r="C14" s="77"/>
    </row>
    <row r="15" spans="1:3">
      <c r="A15" s="76"/>
      <c r="B15" s="49"/>
      <c r="C15" s="77"/>
    </row>
    <row r="16" spans="1:3">
      <c r="A16" s="76"/>
      <c r="B16" s="49"/>
      <c r="C16" s="77"/>
    </row>
    <row r="17" spans="1:3">
      <c r="A17" s="76"/>
      <c r="B17" s="49"/>
      <c r="C17" s="77"/>
    </row>
    <row r="18" spans="1:3">
      <c r="A18" s="78"/>
      <c r="B18" s="79"/>
      <c r="C18" s="80"/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51"/>
  <sheetViews>
    <sheetView workbookViewId="0">
      <selection activeCell="G4" sqref="G4"/>
    </sheetView>
  </sheetViews>
  <sheetFormatPr baseColWidth="10" defaultRowHeight="15"/>
  <cols>
    <col min="1" max="1" width="11.42578125" style="58"/>
    <col min="2" max="2" width="24" style="58" customWidth="1"/>
    <col min="3" max="16384" width="11.42578125" style="58"/>
  </cols>
  <sheetData>
    <row r="3" spans="2:11" ht="21">
      <c r="B3" s="26" t="s">
        <v>28</v>
      </c>
      <c r="C3" s="48" t="s">
        <v>59</v>
      </c>
      <c r="D3"/>
      <c r="E3"/>
      <c r="F3"/>
      <c r="G3"/>
      <c r="H3"/>
      <c r="I3"/>
      <c r="J3"/>
      <c r="K3"/>
    </row>
    <row r="4" spans="2:11">
      <c r="B4" s="9" t="s">
        <v>5</v>
      </c>
      <c r="C4" s="10">
        <v>32</v>
      </c>
      <c r="D4"/>
      <c r="E4"/>
      <c r="F4"/>
      <c r="G4"/>
      <c r="H4"/>
      <c r="I4"/>
      <c r="J4"/>
      <c r="K4"/>
    </row>
    <row r="5" spans="2:11">
      <c r="B5" s="11" t="s">
        <v>23</v>
      </c>
      <c r="C5" s="10">
        <v>32</v>
      </c>
      <c r="D5"/>
      <c r="E5"/>
      <c r="F5"/>
      <c r="G5"/>
      <c r="H5"/>
      <c r="I5"/>
      <c r="J5"/>
      <c r="K5"/>
    </row>
    <row r="6" spans="2:11">
      <c r="B6"/>
      <c r="C6"/>
      <c r="D6"/>
      <c r="E6"/>
      <c r="F6"/>
      <c r="G6"/>
      <c r="H6"/>
      <c r="I6"/>
      <c r="J6"/>
      <c r="K6"/>
    </row>
    <row r="7" spans="2:11">
      <c r="B7"/>
      <c r="C7"/>
      <c r="D7"/>
      <c r="E7"/>
      <c r="F7"/>
      <c r="G7"/>
      <c r="H7"/>
      <c r="I7"/>
      <c r="J7"/>
      <c r="K7"/>
    </row>
    <row r="8" spans="2:11">
      <c r="B8" s="59"/>
    </row>
    <row r="9" spans="2:11">
      <c r="B9" s="59"/>
    </row>
    <row r="10" spans="2:11">
      <c r="B10" s="59"/>
    </row>
    <row r="11" spans="2:11">
      <c r="B11" s="59"/>
    </row>
    <row r="12" spans="2:11">
      <c r="B12" s="59"/>
    </row>
    <row r="13" spans="2:11">
      <c r="B13" s="59"/>
    </row>
    <row r="14" spans="2:11">
      <c r="B14" s="59"/>
    </row>
    <row r="15" spans="2:11">
      <c r="B15" s="59"/>
    </row>
    <row r="16" spans="2:11">
      <c r="B16" s="59"/>
    </row>
    <row r="17" spans="2:2">
      <c r="B17" s="59"/>
    </row>
    <row r="18" spans="2:2">
      <c r="B18" s="59"/>
    </row>
    <row r="19" spans="2:2">
      <c r="B19" s="59"/>
    </row>
    <row r="20" spans="2:2">
      <c r="B20" s="59"/>
    </row>
    <row r="21" spans="2:2">
      <c r="B21" s="59"/>
    </row>
    <row r="22" spans="2:2">
      <c r="B22" s="59"/>
    </row>
    <row r="23" spans="2:2">
      <c r="B23" s="59"/>
    </row>
    <row r="24" spans="2:2">
      <c r="B24" s="59"/>
    </row>
    <row r="25" spans="2:2">
      <c r="B25" s="59"/>
    </row>
    <row r="26" spans="2:2">
      <c r="B26" s="59"/>
    </row>
    <row r="27" spans="2:2">
      <c r="B27" s="59"/>
    </row>
    <row r="28" spans="2:2">
      <c r="B28" s="59"/>
    </row>
    <row r="29" spans="2:2">
      <c r="B29" s="59"/>
    </row>
    <row r="30" spans="2:2">
      <c r="B30" s="59"/>
    </row>
    <row r="31" spans="2:2">
      <c r="B31" s="59"/>
    </row>
    <row r="32" spans="2:2">
      <c r="B32" s="59"/>
    </row>
    <row r="33" spans="2:2">
      <c r="B33" s="59"/>
    </row>
    <row r="34" spans="2:2">
      <c r="B34" s="59"/>
    </row>
    <row r="35" spans="2:2">
      <c r="B35" s="59"/>
    </row>
    <row r="36" spans="2:2">
      <c r="B36" s="59"/>
    </row>
    <row r="37" spans="2:2">
      <c r="B37" s="59"/>
    </row>
    <row r="38" spans="2:2">
      <c r="B38" s="59"/>
    </row>
    <row r="39" spans="2:2">
      <c r="B39" s="59"/>
    </row>
    <row r="40" spans="2:2">
      <c r="B40" s="59"/>
    </row>
    <row r="41" spans="2:2">
      <c r="B41" s="59"/>
    </row>
    <row r="42" spans="2:2">
      <c r="B42" s="59"/>
    </row>
    <row r="43" spans="2:2">
      <c r="B43" s="59"/>
    </row>
    <row r="44" spans="2:2">
      <c r="B44" s="59"/>
    </row>
    <row r="45" spans="2:2">
      <c r="B45" s="59"/>
    </row>
    <row r="46" spans="2:2">
      <c r="B46" s="59"/>
    </row>
    <row r="47" spans="2:2">
      <c r="B47" s="59"/>
    </row>
    <row r="48" spans="2:2">
      <c r="B48" s="59"/>
    </row>
    <row r="49" spans="2:2">
      <c r="B49" s="59"/>
    </row>
    <row r="50" spans="2:2">
      <c r="B50" s="59"/>
    </row>
    <row r="51" spans="2:2">
      <c r="B51" s="60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A7" workbookViewId="0">
      <selection activeCell="J14" sqref="J14"/>
    </sheetView>
  </sheetViews>
  <sheetFormatPr baseColWidth="10" defaultRowHeight="15"/>
  <cols>
    <col min="2" max="2" width="21.7109375" customWidth="1"/>
    <col min="3" max="3" width="28.28515625" customWidth="1"/>
  </cols>
  <sheetData>
    <row r="3" spans="2:3">
      <c r="B3" s="26" t="s">
        <v>52</v>
      </c>
      <c r="C3" s="52" t="s">
        <v>60</v>
      </c>
    </row>
    <row r="4" spans="2:3">
      <c r="B4" s="52" t="s">
        <v>5</v>
      </c>
      <c r="C4" s="52">
        <v>22</v>
      </c>
    </row>
    <row r="5" spans="2:3">
      <c r="B5" s="55" t="s">
        <v>23</v>
      </c>
      <c r="C5" s="52">
        <v>22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5"/>
  <sheetViews>
    <sheetView workbookViewId="0">
      <selection activeCell="C23" sqref="C23"/>
    </sheetView>
  </sheetViews>
  <sheetFormatPr baseColWidth="10" defaultRowHeight="15"/>
  <sheetData>
    <row r="3" spans="2:3" ht="22.5">
      <c r="B3" s="12" t="s">
        <v>28</v>
      </c>
      <c r="C3" s="48" t="s">
        <v>25</v>
      </c>
    </row>
    <row r="4" spans="2:3">
      <c r="B4" s="9" t="s">
        <v>81</v>
      </c>
      <c r="C4" s="52">
        <v>1</v>
      </c>
    </row>
    <row r="5" spans="2:3">
      <c r="B5" s="9" t="s">
        <v>94</v>
      </c>
      <c r="C5" s="52">
        <v>1</v>
      </c>
    </row>
    <row r="6" spans="2:3">
      <c r="B6" s="9" t="s">
        <v>93</v>
      </c>
      <c r="C6" s="52">
        <v>1</v>
      </c>
    </row>
    <row r="7" spans="2:3">
      <c r="B7" s="9" t="s">
        <v>96</v>
      </c>
      <c r="C7" s="52">
        <v>1</v>
      </c>
    </row>
    <row r="8" spans="2:3">
      <c r="B8" s="9" t="s">
        <v>90</v>
      </c>
      <c r="C8" s="52">
        <v>1</v>
      </c>
    </row>
    <row r="9" spans="2:3">
      <c r="B9" s="9" t="s">
        <v>100</v>
      </c>
      <c r="C9" s="52">
        <v>1</v>
      </c>
    </row>
    <row r="10" spans="2:3">
      <c r="B10" s="9" t="s">
        <v>95</v>
      </c>
      <c r="C10" s="52">
        <v>1</v>
      </c>
    </row>
    <row r="11" spans="2:3">
      <c r="B11" s="9" t="s">
        <v>82</v>
      </c>
      <c r="C11" s="52">
        <v>1</v>
      </c>
    </row>
    <row r="12" spans="2:3">
      <c r="B12" s="9" t="s">
        <v>92</v>
      </c>
      <c r="C12" s="52">
        <v>2</v>
      </c>
    </row>
    <row r="13" spans="2:3">
      <c r="B13" s="9" t="s">
        <v>87</v>
      </c>
      <c r="C13" s="52">
        <v>4</v>
      </c>
    </row>
    <row r="14" spans="2:3">
      <c r="B14" s="9" t="s">
        <v>73</v>
      </c>
      <c r="C14" s="52">
        <v>8</v>
      </c>
    </row>
    <row r="15" spans="2:3">
      <c r="B15" s="11" t="s">
        <v>23</v>
      </c>
      <c r="C15" s="52">
        <v>22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2"/>
  <sheetViews>
    <sheetView tabSelected="1" topLeftCell="B1" zoomScale="81" zoomScaleNormal="81" workbookViewId="0">
      <selection activeCell="C41" sqref="C41"/>
    </sheetView>
  </sheetViews>
  <sheetFormatPr baseColWidth="10" defaultColWidth="0" defaultRowHeight="15"/>
  <cols>
    <col min="1" max="1" width="11.42578125" style="3" hidden="1" customWidth="1"/>
    <col min="2" max="2" width="44.7109375" style="42" customWidth="1"/>
    <col min="3" max="3" width="49" style="43" customWidth="1"/>
    <col min="4" max="4" width="11.7109375" style="43" customWidth="1"/>
    <col min="5" max="5" width="13.5703125" style="43" customWidth="1"/>
    <col min="6" max="6" width="12.28515625" style="43" customWidth="1"/>
    <col min="7" max="7" width="20.5703125" style="43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1:16" s="5" customFormat="1" ht="25.5">
      <c r="B1" s="68" t="s">
        <v>0</v>
      </c>
      <c r="C1" s="68" t="s">
        <v>2</v>
      </c>
      <c r="D1" s="68" t="s">
        <v>4</v>
      </c>
      <c r="E1" s="68" t="s">
        <v>29</v>
      </c>
      <c r="F1" s="68" t="s">
        <v>3</v>
      </c>
      <c r="G1" s="68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1:16" s="1" customFormat="1">
      <c r="A2" s="3"/>
      <c r="B2" s="66" t="s">
        <v>91</v>
      </c>
      <c r="C2" s="66" t="s">
        <v>73</v>
      </c>
      <c r="D2" s="28" t="s">
        <v>58</v>
      </c>
      <c r="E2" s="43" t="s">
        <v>5</v>
      </c>
      <c r="F2" s="67">
        <v>1</v>
      </c>
      <c r="G2" s="28" t="s">
        <v>75</v>
      </c>
    </row>
    <row r="3" spans="1:16" s="1" customFormat="1">
      <c r="A3" s="3"/>
      <c r="B3" s="66" t="s">
        <v>91</v>
      </c>
      <c r="C3" s="66" t="s">
        <v>73</v>
      </c>
      <c r="D3" s="28" t="s">
        <v>56</v>
      </c>
      <c r="E3" s="43" t="s">
        <v>5</v>
      </c>
      <c r="F3" s="67">
        <v>1</v>
      </c>
      <c r="G3" s="28" t="s">
        <v>101</v>
      </c>
    </row>
    <row r="4" spans="1:16" s="1" customFormat="1">
      <c r="A4" s="3"/>
      <c r="B4" s="66" t="s">
        <v>72</v>
      </c>
      <c r="C4" s="66" t="s">
        <v>73</v>
      </c>
      <c r="D4" s="28" t="s">
        <v>58</v>
      </c>
      <c r="E4" s="43" t="s">
        <v>5</v>
      </c>
      <c r="F4" s="67">
        <v>1</v>
      </c>
      <c r="G4" s="28" t="s">
        <v>75</v>
      </c>
    </row>
    <row r="5" spans="1:16" s="1" customFormat="1">
      <c r="A5" s="3"/>
      <c r="B5" s="66" t="s">
        <v>72</v>
      </c>
      <c r="C5" s="66" t="s">
        <v>73</v>
      </c>
      <c r="D5" s="28" t="s">
        <v>57</v>
      </c>
      <c r="E5" s="43" t="s">
        <v>5</v>
      </c>
      <c r="F5" s="67">
        <v>1</v>
      </c>
      <c r="G5" s="28" t="s">
        <v>75</v>
      </c>
    </row>
    <row r="6" spans="1:16" s="1" customFormat="1">
      <c r="A6" s="3"/>
      <c r="B6" s="66" t="s">
        <v>72</v>
      </c>
      <c r="C6" s="66" t="s">
        <v>92</v>
      </c>
      <c r="D6" s="28" t="s">
        <v>57</v>
      </c>
      <c r="E6" s="43" t="s">
        <v>5</v>
      </c>
      <c r="F6" s="67">
        <v>1</v>
      </c>
      <c r="G6" s="28" t="s">
        <v>75</v>
      </c>
    </row>
    <row r="7" spans="1:16" s="1" customFormat="1">
      <c r="A7" s="3"/>
      <c r="B7" s="66" t="s">
        <v>72</v>
      </c>
      <c r="C7" s="66" t="s">
        <v>93</v>
      </c>
      <c r="D7" s="28" t="s">
        <v>57</v>
      </c>
      <c r="E7" s="43" t="s">
        <v>5</v>
      </c>
      <c r="F7" s="67">
        <v>1</v>
      </c>
      <c r="G7" s="28" t="s">
        <v>75</v>
      </c>
    </row>
    <row r="8" spans="1:16" s="1" customFormat="1">
      <c r="A8" s="3"/>
      <c r="B8" s="66" t="s">
        <v>72</v>
      </c>
      <c r="C8" s="66" t="s">
        <v>82</v>
      </c>
      <c r="D8" s="28" t="s">
        <v>57</v>
      </c>
      <c r="E8" s="43" t="s">
        <v>5</v>
      </c>
      <c r="F8" s="67">
        <v>1</v>
      </c>
      <c r="G8" s="28" t="s">
        <v>75</v>
      </c>
    </row>
    <row r="9" spans="1:16" s="1" customFormat="1">
      <c r="A9" s="3"/>
      <c r="B9" s="66" t="s">
        <v>74</v>
      </c>
      <c r="C9" s="66" t="s">
        <v>94</v>
      </c>
      <c r="D9" s="28" t="s">
        <v>58</v>
      </c>
      <c r="E9" s="43" t="s">
        <v>5</v>
      </c>
      <c r="F9" s="67">
        <v>1</v>
      </c>
      <c r="G9" s="28" t="s">
        <v>75</v>
      </c>
    </row>
    <row r="10" spans="1:16" s="1" customFormat="1">
      <c r="A10" s="3"/>
      <c r="B10" s="66" t="s">
        <v>74</v>
      </c>
      <c r="C10" s="66" t="s">
        <v>95</v>
      </c>
      <c r="D10" s="28" t="s">
        <v>56</v>
      </c>
      <c r="E10" s="43" t="s">
        <v>5</v>
      </c>
      <c r="F10" s="67">
        <v>1</v>
      </c>
      <c r="G10" s="28" t="s">
        <v>75</v>
      </c>
    </row>
    <row r="11" spans="1:16" s="1" customFormat="1">
      <c r="A11" s="3"/>
      <c r="B11" s="66" t="s">
        <v>74</v>
      </c>
      <c r="C11" s="66" t="s">
        <v>90</v>
      </c>
      <c r="D11" s="28" t="s">
        <v>57</v>
      </c>
      <c r="E11" s="43" t="s">
        <v>5</v>
      </c>
      <c r="F11" s="67">
        <v>1</v>
      </c>
      <c r="G11" s="28" t="s">
        <v>75</v>
      </c>
    </row>
    <row r="12" spans="1:16" s="1" customFormat="1">
      <c r="A12" s="3"/>
      <c r="B12" s="66" t="s">
        <v>74</v>
      </c>
      <c r="C12" s="66" t="s">
        <v>96</v>
      </c>
      <c r="D12" s="28" t="s">
        <v>56</v>
      </c>
      <c r="E12" s="43" t="s">
        <v>5</v>
      </c>
      <c r="F12" s="67">
        <v>1</v>
      </c>
      <c r="G12" s="28" t="s">
        <v>75</v>
      </c>
    </row>
    <row r="13" spans="1:16" s="1" customFormat="1">
      <c r="A13" s="3"/>
      <c r="B13" s="66" t="s">
        <v>74</v>
      </c>
      <c r="C13" s="66" t="s">
        <v>81</v>
      </c>
      <c r="D13" s="28" t="s">
        <v>57</v>
      </c>
      <c r="E13" s="43" t="s">
        <v>5</v>
      </c>
      <c r="F13" s="67">
        <v>1</v>
      </c>
      <c r="G13" s="28" t="s">
        <v>75</v>
      </c>
    </row>
    <row r="14" spans="1:16" s="1" customFormat="1">
      <c r="A14" s="3"/>
      <c r="B14" s="66" t="s">
        <v>74</v>
      </c>
      <c r="C14" s="66" t="s">
        <v>87</v>
      </c>
      <c r="D14" s="28" t="s">
        <v>57</v>
      </c>
      <c r="E14" s="43" t="s">
        <v>5</v>
      </c>
      <c r="F14" s="67">
        <v>3</v>
      </c>
      <c r="G14" s="28" t="s">
        <v>75</v>
      </c>
    </row>
    <row r="15" spans="1:16" s="1" customFormat="1">
      <c r="A15" s="3"/>
      <c r="B15" s="66" t="s">
        <v>76</v>
      </c>
      <c r="C15" s="66" t="s">
        <v>73</v>
      </c>
      <c r="D15" s="28" t="s">
        <v>56</v>
      </c>
      <c r="E15" s="43" t="s">
        <v>5</v>
      </c>
      <c r="F15" s="67">
        <v>1</v>
      </c>
      <c r="G15" s="28" t="s">
        <v>101</v>
      </c>
    </row>
    <row r="16" spans="1:16" s="1" customFormat="1">
      <c r="A16" s="3"/>
      <c r="B16" s="66" t="s">
        <v>76</v>
      </c>
      <c r="C16" s="66" t="s">
        <v>73</v>
      </c>
      <c r="D16" s="28" t="s">
        <v>56</v>
      </c>
      <c r="E16" s="43" t="s">
        <v>5</v>
      </c>
      <c r="F16" s="67">
        <v>1</v>
      </c>
      <c r="G16" s="28" t="s">
        <v>75</v>
      </c>
    </row>
    <row r="17" spans="1:9" s="1" customFormat="1">
      <c r="A17" s="3"/>
      <c r="B17" s="66" t="s">
        <v>76</v>
      </c>
      <c r="C17" s="66" t="s">
        <v>92</v>
      </c>
      <c r="D17" s="28" t="s">
        <v>56</v>
      </c>
      <c r="E17" s="43" t="s">
        <v>5</v>
      </c>
      <c r="F17" s="67">
        <v>1</v>
      </c>
      <c r="G17" s="28" t="s">
        <v>75</v>
      </c>
    </row>
    <row r="18" spans="1:9" s="1" customFormat="1">
      <c r="A18" s="3"/>
      <c r="B18" s="66" t="s">
        <v>76</v>
      </c>
      <c r="C18" s="66" t="s">
        <v>87</v>
      </c>
      <c r="D18" s="28" t="s">
        <v>97</v>
      </c>
      <c r="E18" s="43" t="s">
        <v>5</v>
      </c>
      <c r="F18" s="67">
        <v>1</v>
      </c>
      <c r="G18" s="28" t="s">
        <v>75</v>
      </c>
    </row>
    <row r="19" spans="1:9" s="1" customFormat="1">
      <c r="A19" s="3"/>
      <c r="B19" s="66" t="s">
        <v>98</v>
      </c>
      <c r="C19" s="66" t="s">
        <v>73</v>
      </c>
      <c r="D19" s="28" t="s">
        <v>97</v>
      </c>
      <c r="E19" s="43" t="s">
        <v>5</v>
      </c>
      <c r="F19" s="67">
        <v>1</v>
      </c>
      <c r="G19" s="28" t="s">
        <v>75</v>
      </c>
    </row>
    <row r="20" spans="1:9" s="1" customFormat="1">
      <c r="A20" s="3"/>
      <c r="B20" s="66" t="s">
        <v>99</v>
      </c>
      <c r="C20" s="66" t="s">
        <v>100</v>
      </c>
      <c r="D20" s="28" t="s">
        <v>58</v>
      </c>
      <c r="E20" s="43" t="s">
        <v>5</v>
      </c>
      <c r="F20" s="67">
        <v>1</v>
      </c>
      <c r="G20" s="28" t="s">
        <v>75</v>
      </c>
    </row>
    <row r="21" spans="1:9" s="1" customFormat="1">
      <c r="A21" s="3"/>
      <c r="B21" s="66" t="s">
        <v>89</v>
      </c>
      <c r="C21" s="66" t="s">
        <v>73</v>
      </c>
      <c r="D21" s="28" t="s">
        <v>56</v>
      </c>
      <c r="E21" s="43" t="s">
        <v>5</v>
      </c>
      <c r="F21" s="67">
        <v>1</v>
      </c>
      <c r="G21" s="28" t="s">
        <v>75</v>
      </c>
    </row>
    <row r="22" spans="1:9" s="1" customFormat="1">
      <c r="A22" s="3"/>
      <c r="B22" s="66"/>
      <c r="C22" s="66"/>
      <c r="D22" s="28"/>
      <c r="E22" s="43"/>
      <c r="F22" s="67"/>
      <c r="G22" s="28"/>
    </row>
    <row r="23" spans="1:9" s="1" customFormat="1">
      <c r="A23" s="3"/>
      <c r="B23" s="66"/>
      <c r="C23" s="66"/>
      <c r="D23" s="28"/>
      <c r="E23" s="43"/>
      <c r="F23" s="67" t="s">
        <v>84</v>
      </c>
      <c r="G23" s="28"/>
    </row>
    <row r="24" spans="1:9" s="1" customFormat="1">
      <c r="A24" s="3"/>
      <c r="B24" s="66"/>
      <c r="C24" s="66"/>
      <c r="D24" s="28"/>
      <c r="E24" s="43"/>
      <c r="F24" s="67"/>
      <c r="G24" s="28"/>
    </row>
    <row r="25" spans="1:9" s="1" customFormat="1">
      <c r="A25" s="3"/>
      <c r="B25" s="66"/>
      <c r="C25" s="66"/>
      <c r="D25" s="28"/>
      <c r="E25" s="43"/>
      <c r="F25" s="67"/>
      <c r="G25" s="28"/>
    </row>
    <row r="26" spans="1:9" s="31" customFormat="1">
      <c r="A26" s="33"/>
      <c r="B26" s="66"/>
      <c r="C26" s="66"/>
      <c r="D26" s="28"/>
      <c r="E26" s="43"/>
      <c r="F26" s="67"/>
      <c r="G26" s="28"/>
    </row>
    <row r="27" spans="1:9" s="1" customFormat="1">
      <c r="A27" s="3"/>
      <c r="B27" s="66"/>
      <c r="C27" s="66"/>
      <c r="D27" s="28"/>
      <c r="E27" s="43"/>
      <c r="F27" s="67"/>
      <c r="G27" s="28"/>
    </row>
    <row r="28" spans="1:9" s="1" customFormat="1">
      <c r="A28" s="3"/>
      <c r="B28" s="66"/>
      <c r="C28" s="66"/>
      <c r="D28" s="28"/>
      <c r="E28" s="43"/>
      <c r="F28" s="67"/>
      <c r="G28" s="28"/>
    </row>
    <row r="29" spans="1:9" s="1" customFormat="1">
      <c r="A29" s="3"/>
      <c r="B29" s="66"/>
      <c r="C29" s="66"/>
      <c r="D29" s="28"/>
      <c r="E29" s="43"/>
      <c r="F29" s="67"/>
      <c r="G29" s="28"/>
    </row>
    <row r="30" spans="1:9" s="1" customFormat="1">
      <c r="A30" s="3"/>
      <c r="B30" s="66"/>
      <c r="C30" s="66"/>
      <c r="D30" s="28"/>
      <c r="E30" s="43"/>
      <c r="F30" s="67"/>
      <c r="G30" s="28"/>
    </row>
    <row r="31" spans="1:9" s="1" customFormat="1">
      <c r="A31" s="3"/>
      <c r="B31" s="66"/>
      <c r="C31" s="66"/>
      <c r="D31" s="28"/>
      <c r="E31" s="43"/>
      <c r="F31" s="67"/>
      <c r="G31" s="28"/>
    </row>
    <row r="32" spans="1:9">
      <c r="B32" s="69"/>
      <c r="C32" s="70"/>
      <c r="D32" s="70"/>
      <c r="E32" s="70"/>
      <c r="F32" s="70"/>
      <c r="G32" s="70"/>
      <c r="H32" s="71"/>
      <c r="I32" s="72"/>
    </row>
  </sheetData>
  <dataValidations count="4">
    <dataValidation type="list" allowBlank="1" showInputMessage="1" showErrorMessage="1" sqref="G2:G1230">
      <formula1>alcaldia</formula1>
    </dataValidation>
    <dataValidation type="list" allowBlank="1" showInputMessage="1" showErrorMessage="1" sqref="E2:E1069">
      <formula1>sistema</formula1>
    </dataValidation>
    <dataValidation type="list" allowBlank="1" showInputMessage="1" showErrorMessage="1" sqref="D2:D1534">
      <formula1>canal</formula1>
    </dataValidation>
    <dataValidation type="list" allowBlank="1" sqref="B2:B1594">
      <formula1>tipologia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9"/>
  <sheetViews>
    <sheetView topLeftCell="B1" zoomScale="81" zoomScaleNormal="81" workbookViewId="0">
      <selection activeCell="C29" sqref="C29"/>
    </sheetView>
  </sheetViews>
  <sheetFormatPr baseColWidth="10" defaultColWidth="0" defaultRowHeight="15"/>
  <cols>
    <col min="1" max="1" width="11.42578125" style="3" hidden="1" customWidth="1"/>
    <col min="2" max="2" width="47.85546875" style="42" customWidth="1"/>
    <col min="3" max="3" width="47.28515625" style="43" customWidth="1"/>
    <col min="4" max="4" width="12.85546875" style="43" customWidth="1"/>
    <col min="5" max="5" width="16.7109375" style="43" customWidth="1"/>
    <col min="6" max="6" width="12.5703125" style="43" customWidth="1"/>
    <col min="7" max="7" width="20.5703125" style="43" customWidth="1"/>
    <col min="8" max="8" width="15.7109375" style="17" hidden="1" customWidth="1"/>
    <col min="9" max="9" width="11.42578125" style="1" hidden="1" customWidth="1"/>
    <col min="10" max="10" width="11.42578125" style="3" hidden="1" customWidth="1"/>
    <col min="11" max="22" width="0" style="3" hidden="1" customWidth="1"/>
    <col min="23" max="16384" width="0" style="3" hidden="1"/>
  </cols>
  <sheetData>
    <row r="1" spans="2:16" s="5" customFormat="1" ht="25.5">
      <c r="B1" s="2" t="s">
        <v>0</v>
      </c>
      <c r="C1" s="2" t="s">
        <v>2</v>
      </c>
      <c r="D1" s="2" t="s">
        <v>4</v>
      </c>
      <c r="E1" s="2" t="s">
        <v>29</v>
      </c>
      <c r="F1" s="2" t="s">
        <v>26</v>
      </c>
      <c r="G1" s="2" t="s">
        <v>61</v>
      </c>
      <c r="H1" s="4"/>
      <c r="I1" s="4"/>
      <c r="J1" s="4"/>
      <c r="K1" s="4"/>
      <c r="L1" s="4"/>
      <c r="M1" s="4"/>
      <c r="N1" s="4"/>
      <c r="O1" s="4"/>
      <c r="P1" s="4"/>
    </row>
    <row r="2" spans="2:16">
      <c r="B2" s="66" t="s">
        <v>91</v>
      </c>
      <c r="C2" s="66" t="s">
        <v>73</v>
      </c>
      <c r="D2" s="28" t="s">
        <v>58</v>
      </c>
      <c r="E2" s="43" t="s">
        <v>5</v>
      </c>
      <c r="F2" s="67">
        <v>1</v>
      </c>
      <c r="G2" s="28" t="s">
        <v>75</v>
      </c>
      <c r="H2" s="3"/>
      <c r="I2" s="3"/>
    </row>
    <row r="3" spans="2:16">
      <c r="B3" s="66" t="s">
        <v>91</v>
      </c>
      <c r="C3" s="66" t="s">
        <v>73</v>
      </c>
      <c r="D3" s="28" t="s">
        <v>56</v>
      </c>
      <c r="E3" s="43" t="s">
        <v>5</v>
      </c>
      <c r="F3" s="67">
        <v>1</v>
      </c>
      <c r="G3" s="28" t="s">
        <v>101</v>
      </c>
      <c r="H3" s="3"/>
      <c r="I3" s="3"/>
    </row>
    <row r="4" spans="2:16">
      <c r="B4" s="66" t="s">
        <v>91</v>
      </c>
      <c r="C4" s="66" t="s">
        <v>81</v>
      </c>
      <c r="D4" s="28" t="s">
        <v>58</v>
      </c>
      <c r="E4" s="43" t="s">
        <v>5</v>
      </c>
      <c r="F4" s="67">
        <v>1</v>
      </c>
      <c r="G4" s="28" t="s">
        <v>75</v>
      </c>
      <c r="H4" s="3"/>
      <c r="I4" s="3"/>
    </row>
    <row r="5" spans="2:16">
      <c r="B5" s="66" t="s">
        <v>72</v>
      </c>
      <c r="C5" s="66" t="s">
        <v>73</v>
      </c>
      <c r="D5" s="28" t="s">
        <v>58</v>
      </c>
      <c r="E5" s="43" t="s">
        <v>5</v>
      </c>
      <c r="F5" s="67">
        <v>1</v>
      </c>
      <c r="G5" s="28" t="s">
        <v>75</v>
      </c>
      <c r="H5" s="3"/>
      <c r="I5" s="3"/>
    </row>
    <row r="6" spans="2:16">
      <c r="B6" s="66" t="s">
        <v>72</v>
      </c>
      <c r="C6" s="66" t="s">
        <v>73</v>
      </c>
      <c r="D6" s="28" t="s">
        <v>57</v>
      </c>
      <c r="E6" s="43" t="s">
        <v>5</v>
      </c>
      <c r="F6" s="67">
        <v>1</v>
      </c>
      <c r="G6" s="28" t="s">
        <v>75</v>
      </c>
      <c r="H6" s="3"/>
      <c r="I6" s="3"/>
    </row>
    <row r="7" spans="2:16">
      <c r="B7" s="66" t="s">
        <v>72</v>
      </c>
      <c r="C7" s="66" t="s">
        <v>92</v>
      </c>
      <c r="D7" s="28" t="s">
        <v>57</v>
      </c>
      <c r="E7" s="43" t="s">
        <v>5</v>
      </c>
      <c r="F7" s="67">
        <v>2</v>
      </c>
      <c r="G7" s="28" t="s">
        <v>75</v>
      </c>
      <c r="H7" s="3"/>
      <c r="I7" s="3"/>
    </row>
    <row r="8" spans="2:16">
      <c r="B8" s="66" t="s">
        <v>72</v>
      </c>
      <c r="C8" s="66" t="s">
        <v>93</v>
      </c>
      <c r="D8" s="28" t="s">
        <v>57</v>
      </c>
      <c r="E8" s="43" t="s">
        <v>5</v>
      </c>
      <c r="F8" s="67">
        <v>1</v>
      </c>
      <c r="G8" s="28" t="s">
        <v>75</v>
      </c>
      <c r="H8" s="3"/>
      <c r="I8" s="3"/>
    </row>
    <row r="9" spans="2:16">
      <c r="B9" s="66" t="s">
        <v>72</v>
      </c>
      <c r="C9" s="66" t="s">
        <v>83</v>
      </c>
      <c r="D9" s="28" t="s">
        <v>57</v>
      </c>
      <c r="E9" s="43" t="s">
        <v>5</v>
      </c>
      <c r="F9" s="67">
        <v>1</v>
      </c>
      <c r="G9" s="28" t="s">
        <v>75</v>
      </c>
      <c r="H9" s="3"/>
      <c r="I9" s="3"/>
    </row>
    <row r="10" spans="2:16">
      <c r="B10" s="66" t="s">
        <v>72</v>
      </c>
      <c r="C10" s="66" t="s">
        <v>82</v>
      </c>
      <c r="D10" s="28" t="s">
        <v>57</v>
      </c>
      <c r="E10" s="43" t="s">
        <v>5</v>
      </c>
      <c r="F10" s="67">
        <v>1</v>
      </c>
      <c r="G10" s="28" t="s">
        <v>75</v>
      </c>
      <c r="H10" s="3"/>
      <c r="I10" s="3"/>
    </row>
    <row r="11" spans="2:16">
      <c r="B11" s="66" t="s">
        <v>74</v>
      </c>
      <c r="C11" s="66" t="s">
        <v>94</v>
      </c>
      <c r="D11" s="28" t="s">
        <v>58</v>
      </c>
      <c r="E11" s="43" t="s">
        <v>5</v>
      </c>
      <c r="F11" s="67">
        <v>1</v>
      </c>
      <c r="G11" s="28" t="s">
        <v>75</v>
      </c>
      <c r="H11" s="3"/>
      <c r="I11" s="3"/>
    </row>
    <row r="12" spans="2:16">
      <c r="B12" s="66" t="s">
        <v>74</v>
      </c>
      <c r="C12" s="66" t="s">
        <v>95</v>
      </c>
      <c r="D12" s="28" t="s">
        <v>56</v>
      </c>
      <c r="E12" s="43" t="s">
        <v>5</v>
      </c>
      <c r="F12" s="67">
        <v>1</v>
      </c>
      <c r="G12" s="28" t="s">
        <v>75</v>
      </c>
      <c r="H12" s="3"/>
      <c r="I12" s="3"/>
    </row>
    <row r="13" spans="2:16">
      <c r="B13" s="66" t="s">
        <v>74</v>
      </c>
      <c r="C13" s="66" t="s">
        <v>90</v>
      </c>
      <c r="D13" s="28" t="s">
        <v>57</v>
      </c>
      <c r="E13" s="43" t="s">
        <v>5</v>
      </c>
      <c r="F13" s="67">
        <v>1</v>
      </c>
      <c r="G13" s="28" t="s">
        <v>75</v>
      </c>
      <c r="H13" s="3"/>
      <c r="I13" s="3"/>
    </row>
    <row r="14" spans="2:16">
      <c r="B14" s="66" t="s">
        <v>74</v>
      </c>
      <c r="C14" s="66" t="s">
        <v>96</v>
      </c>
      <c r="D14" s="28" t="s">
        <v>56</v>
      </c>
      <c r="E14" s="43" t="s">
        <v>5</v>
      </c>
      <c r="F14" s="67">
        <v>2</v>
      </c>
      <c r="G14" s="28" t="s">
        <v>75</v>
      </c>
      <c r="H14" s="3"/>
      <c r="I14" s="3"/>
    </row>
    <row r="15" spans="2:16">
      <c r="B15" s="66" t="s">
        <v>74</v>
      </c>
      <c r="C15" s="66" t="s">
        <v>81</v>
      </c>
      <c r="D15" s="28" t="s">
        <v>57</v>
      </c>
      <c r="E15" s="43" t="s">
        <v>5</v>
      </c>
      <c r="F15" s="67">
        <v>1</v>
      </c>
      <c r="G15" s="28" t="s">
        <v>75</v>
      </c>
      <c r="H15" s="3"/>
      <c r="I15" s="3"/>
    </row>
    <row r="16" spans="2:16">
      <c r="B16" s="66" t="s">
        <v>74</v>
      </c>
      <c r="C16" s="66" t="s">
        <v>87</v>
      </c>
      <c r="D16" s="28" t="s">
        <v>57</v>
      </c>
      <c r="E16" s="43" t="s">
        <v>5</v>
      </c>
      <c r="F16" s="67">
        <v>5</v>
      </c>
      <c r="G16" s="28" t="s">
        <v>75</v>
      </c>
      <c r="H16" s="3"/>
      <c r="I16" s="3"/>
    </row>
    <row r="17" spans="2:9">
      <c r="B17" s="66" t="s">
        <v>74</v>
      </c>
      <c r="C17" s="66" t="s">
        <v>82</v>
      </c>
      <c r="D17" s="28" t="s">
        <v>57</v>
      </c>
      <c r="E17" s="43" t="s">
        <v>5</v>
      </c>
      <c r="F17" s="67">
        <v>1</v>
      </c>
      <c r="G17" s="28" t="s">
        <v>75</v>
      </c>
      <c r="H17" s="3"/>
      <c r="I17" s="3"/>
    </row>
    <row r="18" spans="2:9">
      <c r="B18" s="66" t="s">
        <v>76</v>
      </c>
      <c r="C18" s="66" t="s">
        <v>73</v>
      </c>
      <c r="D18" s="28" t="s">
        <v>56</v>
      </c>
      <c r="E18" s="43" t="s">
        <v>5</v>
      </c>
      <c r="F18" s="67">
        <v>1</v>
      </c>
      <c r="G18" s="28" t="s">
        <v>101</v>
      </c>
      <c r="H18" s="3"/>
      <c r="I18" s="3"/>
    </row>
    <row r="19" spans="2:9">
      <c r="B19" s="66" t="s">
        <v>76</v>
      </c>
      <c r="C19" s="66" t="s">
        <v>73</v>
      </c>
      <c r="D19" s="28" t="s">
        <v>56</v>
      </c>
      <c r="E19" s="43" t="s">
        <v>5</v>
      </c>
      <c r="F19" s="67">
        <v>1</v>
      </c>
      <c r="G19" s="28" t="s">
        <v>75</v>
      </c>
      <c r="H19" s="3"/>
      <c r="I19" s="3"/>
    </row>
    <row r="20" spans="2:9">
      <c r="B20" s="66" t="s">
        <v>76</v>
      </c>
      <c r="C20" s="66" t="s">
        <v>92</v>
      </c>
      <c r="D20" s="28" t="s">
        <v>56</v>
      </c>
      <c r="E20" s="43" t="s">
        <v>5</v>
      </c>
      <c r="F20" s="67">
        <v>2</v>
      </c>
      <c r="G20" s="28" t="s">
        <v>75</v>
      </c>
      <c r="H20" s="3"/>
      <c r="I20" s="3"/>
    </row>
    <row r="21" spans="2:9">
      <c r="B21" s="66" t="s">
        <v>76</v>
      </c>
      <c r="C21" s="66" t="s">
        <v>87</v>
      </c>
      <c r="D21" s="28" t="s">
        <v>97</v>
      </c>
      <c r="E21" s="43" t="s">
        <v>5</v>
      </c>
      <c r="F21" s="67">
        <v>1</v>
      </c>
      <c r="G21" s="28" t="s">
        <v>75</v>
      </c>
      <c r="H21" s="3"/>
      <c r="I21" s="3"/>
    </row>
    <row r="22" spans="2:9">
      <c r="B22" s="66" t="s">
        <v>98</v>
      </c>
      <c r="C22" s="66" t="s">
        <v>73</v>
      </c>
      <c r="D22" s="28" t="s">
        <v>97</v>
      </c>
      <c r="E22" s="43" t="s">
        <v>5</v>
      </c>
      <c r="F22" s="67">
        <v>1</v>
      </c>
      <c r="G22" s="28" t="s">
        <v>75</v>
      </c>
    </row>
    <row r="23" spans="2:9">
      <c r="B23" s="66" t="s">
        <v>99</v>
      </c>
      <c r="C23" s="66" t="s">
        <v>100</v>
      </c>
      <c r="D23" s="28" t="s">
        <v>58</v>
      </c>
      <c r="E23" s="43" t="s">
        <v>5</v>
      </c>
      <c r="F23" s="67">
        <v>1</v>
      </c>
      <c r="G23" s="28" t="s">
        <v>75</v>
      </c>
    </row>
    <row r="24" spans="2:9">
      <c r="B24" s="66" t="s">
        <v>88</v>
      </c>
      <c r="C24" s="66" t="s">
        <v>86</v>
      </c>
      <c r="D24" s="28" t="s">
        <v>57</v>
      </c>
      <c r="E24" s="43" t="s">
        <v>5</v>
      </c>
      <c r="F24" s="67">
        <v>1</v>
      </c>
      <c r="G24" s="28" t="s">
        <v>75</v>
      </c>
    </row>
    <row r="25" spans="2:9">
      <c r="B25" s="66" t="s">
        <v>88</v>
      </c>
      <c r="C25" s="66" t="s">
        <v>82</v>
      </c>
      <c r="D25" s="28" t="s">
        <v>57</v>
      </c>
      <c r="E25" s="43" t="s">
        <v>5</v>
      </c>
      <c r="F25" s="67">
        <v>1</v>
      </c>
      <c r="G25" s="28" t="s">
        <v>75</v>
      </c>
    </row>
    <row r="26" spans="2:9" s="33" customFormat="1">
      <c r="B26" s="66" t="s">
        <v>89</v>
      </c>
      <c r="C26" s="66" t="s">
        <v>73</v>
      </c>
      <c r="D26" s="28" t="s">
        <v>56</v>
      </c>
      <c r="E26" s="43" t="s">
        <v>5</v>
      </c>
      <c r="F26" s="67">
        <v>1</v>
      </c>
      <c r="G26" s="28" t="s">
        <v>75</v>
      </c>
      <c r="H26" s="32"/>
      <c r="I26" s="31"/>
    </row>
    <row r="27" spans="2:9">
      <c r="B27" s="66"/>
      <c r="C27" s="66"/>
      <c r="D27" s="28"/>
      <c r="F27" s="67"/>
      <c r="G27" s="28"/>
    </row>
    <row r="28" spans="2:9">
      <c r="B28" s="66"/>
      <c r="C28" s="66"/>
      <c r="D28" s="28"/>
      <c r="F28" s="67"/>
      <c r="G28" s="28"/>
    </row>
    <row r="29" spans="2:9">
      <c r="B29" s="66"/>
      <c r="C29" s="66"/>
      <c r="D29" s="28"/>
      <c r="F29" s="67"/>
      <c r="G29" s="28"/>
    </row>
    <row r="30" spans="2:9">
      <c r="B30" s="66"/>
      <c r="C30" s="66"/>
      <c r="D30" s="28"/>
      <c r="F30" s="67"/>
      <c r="G30" s="28"/>
    </row>
    <row r="31" spans="2:9">
      <c r="B31" s="66"/>
      <c r="C31" s="66"/>
      <c r="D31" s="28"/>
      <c r="F31" s="67"/>
      <c r="G31" s="28"/>
    </row>
    <row r="32" spans="2:9">
      <c r="B32" s="66"/>
      <c r="C32" s="66"/>
      <c r="D32" s="28"/>
      <c r="F32" s="67"/>
      <c r="G32" s="28"/>
    </row>
    <row r="33" spans="2:7">
      <c r="B33" s="66"/>
      <c r="C33" s="66"/>
      <c r="D33" s="28"/>
      <c r="F33" s="67"/>
      <c r="G33" s="28"/>
    </row>
    <row r="34" spans="2:7">
      <c r="B34" s="66"/>
      <c r="C34" s="66"/>
      <c r="D34" s="28"/>
      <c r="F34" s="67"/>
      <c r="G34" s="28"/>
    </row>
    <row r="35" spans="2:7">
      <c r="B35" s="66"/>
      <c r="C35" s="66"/>
      <c r="D35" s="28"/>
      <c r="F35" s="67"/>
      <c r="G35" s="28"/>
    </row>
    <row r="36" spans="2:7">
      <c r="B36" s="66"/>
      <c r="C36" s="66"/>
      <c r="D36" s="28"/>
      <c r="F36" s="67"/>
      <c r="G36" s="28"/>
    </row>
    <row r="37" spans="2:7">
      <c r="B37" s="66"/>
      <c r="C37" s="66"/>
      <c r="D37" s="28"/>
      <c r="F37" s="67"/>
      <c r="G37" s="28"/>
    </row>
    <row r="38" spans="2:7">
      <c r="B38" s="66"/>
      <c r="C38" s="66"/>
      <c r="D38" s="28"/>
      <c r="F38" s="67"/>
      <c r="G38" s="28"/>
    </row>
    <row r="39" spans="2:7">
      <c r="B39" s="66"/>
      <c r="C39" s="66"/>
      <c r="D39" s="28"/>
      <c r="F39" s="67"/>
      <c r="G39" s="28"/>
    </row>
  </sheetData>
  <dataValidations count="4">
    <dataValidation type="list" allowBlank="1" showInputMessage="1" showErrorMessage="1" sqref="G2:G1230">
      <formula1>alcaldia</formula1>
    </dataValidation>
    <dataValidation type="list" allowBlank="1" sqref="B2:B1594">
      <formula1>tipologia</formula1>
    </dataValidation>
    <dataValidation type="list" allowBlank="1" showInputMessage="1" showErrorMessage="1" sqref="D2:D1534">
      <formula1>canal</formula1>
    </dataValidation>
    <dataValidation type="list" allowBlank="1" showInputMessage="1" showErrorMessage="1" sqref="F2:F149 E2:E652">
      <formula1>sistema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parametros</vt:lpstr>
      <vt:lpstr>Canal</vt:lpstr>
      <vt:lpstr>Sistema</vt:lpstr>
      <vt:lpstr>tiempo</vt:lpstr>
      <vt:lpstr>Grafica-Solucionados</vt:lpstr>
      <vt:lpstr>Grafica-Recibidos</vt:lpstr>
      <vt:lpstr>Grafica-Top</vt:lpstr>
      <vt:lpstr>Insumo-Recibido</vt:lpstr>
      <vt:lpstr>Insumo-Solucionado</vt:lpstr>
      <vt:lpstr>Total-Recibidos</vt:lpstr>
      <vt:lpstr>Total-Solucionados</vt:lpstr>
      <vt:lpstr>Top-Requerimientos-Subtema</vt:lpstr>
      <vt:lpstr>Acciones de Mejora</vt:lpstr>
      <vt:lpstr>alcaldia</vt:lpstr>
      <vt:lpstr>canal</vt:lpstr>
      <vt:lpstr>sistema</vt:lpstr>
      <vt:lpstr>tipologia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con1qyr</dc:creator>
  <cp:lastModifiedBy>Ibett Guerrero</cp:lastModifiedBy>
  <cp:lastPrinted>2016-02-15T16:22:31Z</cp:lastPrinted>
  <dcterms:created xsi:type="dcterms:W3CDTF">2013-08-16T19:17:56Z</dcterms:created>
  <dcterms:modified xsi:type="dcterms:W3CDTF">2016-05-24T12:47:51Z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c1ecfa00-e5bc-4289-b02b-4dfe0f5334a1</vt:lpwstr>
  </property>
</Properties>
</file>