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5600" windowHeight="9555" tabRatio="903" firstSheet="7" activeTab="11"/>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'Insumo-Solucionado'!$B$1:$G$23</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9" r:id="rId14"/>
    <pivotCache cacheId="15" r:id="rId15"/>
  </pivotCaches>
  <fileRecoveryPr autoRecover="0"/>
</workbook>
</file>

<file path=xl/calcChain.xml><?xml version="1.0" encoding="utf-8"?>
<calcChain xmlns="http://schemas.openxmlformats.org/spreadsheetml/2006/main">
  <c r="E19" i="29" l="1"/>
  <c r="E18" i="30"/>
  <c r="D16" i="35"/>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<sst xmlns="http://schemas.openxmlformats.org/spreadsheetml/2006/main" count="313" uniqueCount="105">
  <si>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</si>
  <si>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</si>
  <si>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</si>
  <si>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</si>
  <si>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</si>
  <si>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</si>
  <si>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</si>
  <si>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</si>
  <si>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</si>
  <si>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</si>
  <si>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</si>
  <si>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</si>
  <si>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</si>
  <si>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</si>
  <si>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</si>
  <si>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</si>
  <si>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</si>
  <si>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</si>
  <si>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</si>
  <si>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</si>
  <si>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</si>
  <si>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</si>
  <si>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</si>
  <si>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</si>
  <si>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</si>
  <si>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</si>
  <si>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</si>
  <si>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</si>
  <si>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</si>
  <si>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</si>
  <si>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</si>
  <si>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</si>
  <si>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</si>
  <si>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</si>
  <si>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</si>
  <si>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</si>
  <si>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</si>
  <si>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</si>
  <si>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</si>
  <si>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</si>
  <si>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</si>
  <si>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</si>
  <si>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</si>
  <si>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</si>
  <si>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</si>
  <si>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</si>
  <si>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</si>
  <si>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</si>
  <si>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</si>
  <si>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</si>
  <si>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</si>
  <si>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</si>
  <si>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</si>
  <si>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</si>
  <si>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</si>
  <si>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</si>
  <si>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</si>
  <si>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ESCRITO</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</si>
  <si>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</si>
  <si>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</si>
  <si>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</si>
  <si>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</si>
  <si>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</si>
  <si>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</si>
  <si>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</si>
  <si>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</si>
  <si>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</si>
  <si>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</si>
  <si>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</si>
  <si>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</si>
  <si>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</si>
  <si>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</si>
  <si>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</si>
  <si>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</si>
  <si>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</si>
  <si>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(en blanco)</t>
  </si>
  <si>
    <t>Etiquetas de fila</t>
  </si>
  <si>
    <t>ENTIDAD:   CANAL CAPITAL</t>
  </si>
  <si>
    <t>SECTOR: CULTURA, RECREACION Y DEPORTE</t>
  </si>
  <si>
    <t>Seguimiento</t>
  </si>
  <si>
    <t>FRANJA INFORMATIVA</t>
  </si>
  <si>
    <t xml:space="preserve">  </t>
  </si>
  <si>
    <t xml:space="preserve"> </t>
  </si>
  <si>
    <t>TEMAS DE CONTRATACION: PERSONAL/RECURSOS FISICOS</t>
  </si>
  <si>
    <t>SOLICITUD DE INFORMACIÓN</t>
  </si>
  <si>
    <t>BANCO DE PROGRAMAS Y PROYECTOS E INFORMACION DE PROYECTOS</t>
  </si>
  <si>
    <t>RECLAMO</t>
  </si>
  <si>
    <t>SOLICITUD DE COPIA</t>
  </si>
  <si>
    <t>ATENCION Y PORTAFOLIO DE SERVICIOS</t>
  </si>
  <si>
    <t>Se está realizando seguimiento permanente a la calidad y oportunidad de las respuestas</t>
  </si>
  <si>
    <t>SERVICIO SOCIAL</t>
  </si>
  <si>
    <t>ATENCION Y SERVICIO A LA CIUDADANIA</t>
  </si>
  <si>
    <t>TELEFONO</t>
  </si>
  <si>
    <t xml:space="preserve">Ninguna petición  en este periodo fue rechada o no respondida sino trasladada por ser competencia de otra entidad. </t>
  </si>
  <si>
    <t>CONSULTA</t>
  </si>
  <si>
    <t>FELICITACIÓN</t>
  </si>
  <si>
    <t>QUEJA</t>
  </si>
  <si>
    <t>BUZON</t>
  </si>
  <si>
    <t>1 - USAQUEN</t>
  </si>
  <si>
    <t>18 - RAFAEL URIBE URIBE</t>
  </si>
  <si>
    <t>19 - CIUDAD BOLIVAR</t>
  </si>
  <si>
    <t>3 - SANTA FE</t>
  </si>
  <si>
    <t>SUGERENCIA</t>
  </si>
  <si>
    <t>Se recibieron 16 solicitudes en el período de julio  las cuales fueron ingresadas en el SDQS en su totalidad, la imagen anterior muestra los medios  más utilizados por los ciudadanos para interponer sus requerimientos, se destacan los medios electrónicos como los más utilizados y en segundo lugar el  medio escrito.</t>
  </si>
  <si>
    <r>
      <t xml:space="preserve">En la imagen enterior se observa que dicinueve (20) peticiones fueron solucionadas por la entidad con respuestas de fondo en el periodo, cabe aclarar que cuatro (4) de estos requerimientos son solicitudes que ingresaron en periodos anteriores y solucionados en el reportado. Seis (7) fueron trasladados por no competencias en este periodo,  </t>
    </r>
    <r>
      <rPr>
        <b/>
        <sz val="10"/>
        <rFont val="Tahoma"/>
        <family val="2"/>
      </rPr>
      <t>Las solicitudes de información</t>
    </r>
    <r>
      <rPr>
        <sz val="10"/>
        <rFont val="Tahoma"/>
        <family val="2"/>
      </rPr>
      <t xml:space="preserve"> fueron seis (6) relacionadas con temas de contratación de personal, programación y programas de inclusión,  los</t>
    </r>
    <r>
      <rPr>
        <b/>
        <sz val="10"/>
        <rFont val="Tahoma"/>
        <family val="2"/>
      </rPr>
      <t xml:space="preserve"> reclamos</t>
    </r>
    <r>
      <rPr>
        <sz val="10"/>
        <rFont val="Tahoma"/>
        <family val="2"/>
      </rPr>
      <t xml:space="preserve"> son referentes a malinformación en el noticiero y por las repeticiones de la ruera de noticias.  </t>
    </r>
    <r>
      <rPr>
        <b/>
        <sz val="10"/>
        <rFont val="Tahoma"/>
        <family val="2"/>
      </rPr>
      <t xml:space="preserve">Las peticiones de interés particular </t>
    </r>
    <r>
      <rPr>
        <sz val="10"/>
        <rFont val="Tahoma"/>
        <family val="2"/>
      </rPr>
      <t xml:space="preserve"> son temas de contratación y traslados por no competencia. </t>
    </r>
    <r>
      <rPr>
        <b/>
        <sz val="10"/>
        <rFont val="Tahoma"/>
        <family val="2"/>
      </rPr>
      <t>Las peticiones de interés general</t>
    </r>
    <r>
      <rPr>
        <sz val="10"/>
        <rFont val="Tahoma"/>
        <family val="2"/>
      </rPr>
      <t xml:space="preserve"> se refieren a solicitudes de cubrimiento de información en las localidades o barrios más representativos de la ciudad, proyectos de televisión y visitas académicas la sugerencia fue trasladada por competencia.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</si>
</sst>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14">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10"/>
      <color theme="1"/>
      <name val="Tahoma"/>
      <family val="2"/>
    </font>
    <font>
      <sz val="10"/>
      <name val="Tahoma"/>
      <family val="2"/>
    </font>
    <font>
      <b/>
      <sz val="10"/>
      <name val="Tahoma"/>
      <family val="2"/>
    </font>
    <font>
      <sz val="10"/>
      <color indexed="8"/>
      <name val="Tahoma"/>
      <family val="2"/>
    </font>
    <font>
      <b/>
      <sz val="11"/>
      <color theme="1"/>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99FF9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s>
  <cellStyleXfs count="2">
    <xf numFmtId="0" fontId="0" fillId="0" borderId="0"/>
    <xf numFmtId="164" fontId="8" fillId="0" borderId="0" applyFont="0" applyFill="0" applyBorder="0" applyAlignment="0" applyProtection="0"/>
  </cellStyleXfs>
  <cellXfs count="122">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applyNumberFormat="1" applyFont="1" applyBorder="1" applyAlignment="1">
      <alignment vertical="top"/>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5" fontId="3" fillId="2" borderId="0" xfId="0" applyNumberFormat="1" applyFont="1" applyFill="1" applyBorder="1" applyAlignment="1">
      <alignment horizontal="center" vertical="center"/>
    </xf>
    <xf numFmtId="0" fontId="5" fillId="0" borderId="0" xfId="0" applyFont="1" applyBorder="1" applyAlignment="1"/>
    <xf numFmtId="165"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5" fillId="0" borderId="1" xfId="0" applyFont="1" applyBorder="1"/>
    <xf numFmtId="0" fontId="0" fillId="0" borderId="1" xfId="0" applyNumberFormat="1" applyBorder="1"/>
    <xf numFmtId="0" fontId="2" fillId="3" borderId="14" xfId="0" applyNumberFormat="1" applyFont="1" applyFill="1" applyBorder="1" applyAlignment="1" applyProtection="1">
      <alignment horizontal="center" vertical="center" wrapText="1"/>
    </xf>
    <xf numFmtId="0" fontId="0" fillId="2" borderId="15" xfId="0" applyFill="1" applyBorder="1" applyAlignment="1" applyProtection="1">
      <alignment horizontal="left" vertical="center" wrapText="1"/>
      <protection locked="0"/>
    </xf>
    <xf numFmtId="0" fontId="0" fillId="2" borderId="15" xfId="0" applyFill="1" applyBorder="1" applyAlignment="1" applyProtection="1">
      <alignment horizontal="center" vertical="center" wrapText="1"/>
      <protection locked="0"/>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4" fillId="0" borderId="0" xfId="0" applyFont="1" applyBorder="1" applyAlignment="1">
      <alignment horizontal="left" vertical="top" wrapText="1"/>
    </xf>
    <xf numFmtId="165" fontId="4" fillId="0" borderId="0" xfId="0" applyNumberFormat="1" applyFont="1" applyBorder="1" applyAlignment="1">
      <alignment horizontal="center" vertical="center"/>
    </xf>
    <xf numFmtId="0" fontId="0" fillId="0" borderId="1" xfId="0" applyFill="1" applyBorder="1" applyAlignment="1" applyProtection="1">
      <alignment horizontal="center" vertical="center" wrapText="1"/>
      <protection locked="0"/>
    </xf>
    <xf numFmtId="0" fontId="4" fillId="4" borderId="1" xfId="0" applyFont="1" applyFill="1" applyBorder="1" applyAlignment="1">
      <alignment horizontal="center" vertical="center"/>
    </xf>
    <xf numFmtId="165" fontId="4" fillId="4" borderId="1" xfId="0" applyNumberFormat="1" applyFont="1" applyFill="1" applyBorder="1" applyAlignment="1">
      <alignment vertical="top" wrapText="1"/>
    </xf>
    <xf numFmtId="165" fontId="4" fillId="4" borderId="1" xfId="0" applyNumberFormat="1" applyFont="1" applyFill="1" applyBorder="1" applyAlignment="1">
      <alignment horizontal="center" vertical="center"/>
    </xf>
    <xf numFmtId="165" fontId="4" fillId="4" borderId="1" xfId="0" applyNumberFormat="1" applyFont="1" applyFill="1" applyBorder="1" applyAlignment="1">
      <alignment horizontal="left" vertical="top" wrapText="1"/>
    </xf>
    <xf numFmtId="0" fontId="4" fillId="4" borderId="1" xfId="0" applyFont="1" applyFill="1" applyBorder="1" applyAlignment="1">
      <alignment horizontal="lef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textRotation="90" wrapText="1"/>
    </xf>
    <xf numFmtId="0" fontId="4" fillId="4" borderId="1" xfId="0" applyFont="1" applyFill="1" applyBorder="1" applyAlignment="1">
      <alignment horizontal="left" vertical="top" wrapText="1"/>
    </xf>
    <xf numFmtId="0"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textRotation="90" wrapText="1"/>
    </xf>
    <xf numFmtId="0" fontId="13" fillId="2" borderId="0" xfId="0" applyFont="1" applyFill="1"/>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2" borderId="8" xfId="0" applyFont="1" applyFill="1" applyBorder="1" applyAlignment="1">
      <alignment horizontal="left" vertical="top" wrapText="1"/>
    </xf>
    <xf numFmtId="0" fontId="3" fillId="2" borderId="4" xfId="0" applyFont="1" applyFill="1" applyBorder="1" applyAlignment="1">
      <alignment horizontal="left" vertical="center" wrapText="1"/>
    </xf>
    <xf numFmtId="0" fontId="10" fillId="2" borderId="9"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3" xfId="0" applyFont="1" applyFill="1" applyBorder="1" applyAlignment="1">
      <alignment horizontal="left" vertical="top"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1" xfId="0" applyFont="1" applyFill="1" applyBorder="1" applyAlignment="1">
      <alignment horizontal="left" vertical="top" wrapText="1"/>
    </xf>
    <xf numFmtId="0" fontId="12" fillId="0" borderId="1" xfId="0" applyNumberFormat="1" applyFont="1" applyFill="1" applyBorder="1" applyAlignment="1" applyProtection="1">
      <alignment horizontal="left" vertical="top" wrapText="1"/>
    </xf>
    <xf numFmtId="0" fontId="13" fillId="2" borderId="0" xfId="0" applyFont="1" applyFill="1" applyAlignment="1">
      <alignment horizontal="center" vertical="center" wrapText="1"/>
    </xf>
  </cellXfs>
  <cellStyles count="2">
    <cellStyle name="Millares" xfId="1" builtinId="3"/>
    <cellStyle name="Normal" xfId="0" builtinId="0"/>
  </cellStyles>
  <dxfs count="258">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wrapText="1" readingOrder="0"/>
    </dxf>
    <dxf>
      <alignment textRotation="90" readingOrder="0"/>
    </dxf>
    <dxf>
      <alignment textRotation="90" readingOrder="0"/>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border>
        <right style="thin">
          <color indexed="64"/>
        </right>
        <vertical style="thin">
          <color indexed="64"/>
        </vertical>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wrapText="1" readingOrder="0"/>
    </dxf>
    <dxf>
      <alignment textRotation="90"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wrapText="1" readingOrder="0"/>
    </dxf>
    <dxf>
      <alignment textRotation="90" readingOrder="0"/>
    </dxf>
    <dxf>
      <alignment textRotation="90" readingOrder="0"/>
    </dxf>
    <dxf>
      <alignment horizontal="left" readingOrder="0"/>
    </dxf>
    <dxf>
      <numFmt numFmtId="165" formatCode="_-* #,##0_-;\-* #,##0_-;_-* &quot;-&quot;??_-;_-@_-"/>
    </dxf>
    <dxf>
      <numFmt numFmtId="165" formatCode="_-* #,##0_-;\-* #,##0_-;_-* &quot;-&quot;??_-;_-@_-"/>
    </dxf>
    <dxf>
      <alignment horizontal="general" readingOrder="0"/>
    </dxf>
    <dxf>
      <border>
        <top style="thin">
          <color indexed="64"/>
        </top>
        <vertical style="thin">
          <color indexed="64"/>
        </vertical>
        <horizontal style="thin">
          <color indexed="64"/>
        </horizontal>
      </border>
    </dxf>
    <dxf>
      <border>
        <bottom style="thin">
          <color indexed="64"/>
        </bottom>
      </border>
    </dxf>
    <dxf>
      <border>
        <bottom style="thin">
          <color indexed="64"/>
        </bottom>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50"/>
        </patternFill>
      </fill>
    </dxf>
    <dxf>
      <fill>
        <patternFill patternType="solid">
          <bgColor rgb="FF00B050"/>
        </patternFill>
      </fill>
    </dxf>
    <dxf>
      <fill>
        <patternFill>
          <bgColor rgb="FF00B0F0"/>
        </patternFill>
      </fill>
    </dxf>
    <dxf>
      <fill>
        <patternFill>
          <bgColor rgb="FF00B0F0"/>
        </patternFill>
      </fill>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horizontal="general" readingOrder="0"/>
    </dxf>
    <dxf>
      <alignment horizontal="general" readingOrder="0"/>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border>
        <top style="thin">
          <color indexed="64"/>
        </top>
      </border>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textRotation="90" readingOrder="0"/>
    </dxf>
    <dxf>
      <alignment horizontal="left" readingOrder="0"/>
    </dxf>
    <dxf>
      <numFmt numFmtId="165" formatCode="_-* #,##0_-;\-* #,##0_-;_-* &quot;-&quot;??_-;_-@_-"/>
    </dxf>
    <dxf>
      <numFmt numFmtId="165" formatCode="_-* #,##0_-;\-* #,##0_-;_-* &quot;-&quot;??_-;_-@_-"/>
    </dxf>
    <dxf>
      <alignment horizontal="general"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horizontal="general" readingOrder="0"/>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border>
        <top style="thin">
          <color indexed="64"/>
        </top>
      </border>
    </dxf>
    <dxf>
      <fill>
        <patternFill>
          <bgColor rgb="FF00B0F0"/>
        </patternFill>
      </fill>
    </dxf>
    <dxf>
      <fill>
        <patternFill>
          <bgColor rgb="FF00B0F0"/>
        </patternFill>
      </fill>
    </dxf>
    <dxf>
      <fill>
        <patternFill patternType="solid">
          <bgColor rgb="FF00B050"/>
        </patternFill>
      </fill>
    </dxf>
    <dxf>
      <fill>
        <patternFill patternType="solid">
          <bgColor rgb="FF00B05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ill>
        <patternFill patternType="solid">
          <bgColor rgb="FF00B0F0"/>
        </patternFill>
      </fill>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57"/>
      <tableStyleElement type="headerRow" dxfId="256"/>
    </tableStyle>
  </tableStyles>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[Reporte_PQRS_canalcapital_julio_2016 (5).xlsx]Canal!Tabla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05579648"/>
        <c:axId val="105581184"/>
      </c:barChart>
      <c:catAx>
        <c:axId val="105579648"/>
        <c:scaling>
          <c:orientation val="minMax"/>
        </c:scaling>
        <c:delete val="0"/>
        <c:axPos val="b"/>
        <c:majorTickMark val="out"/>
        <c:minorTickMark val="none"/>
        <c:tickLblPos val="nextTo"/>
        <c:crossAx val="105581184"/>
        <c:crosses val="autoZero"/>
        <c:auto val="1"/>
        <c:lblAlgn val="ctr"/>
        <c:lblOffset val="100"/>
        <c:noMultiLvlLbl val="0"/>
      </c:catAx>
      <c:valAx>
        <c:axId val="105581184"/>
        <c:scaling>
          <c:orientation val="minMax"/>
        </c:scaling>
        <c:delete val="0"/>
        <c:axPos val="l"/>
        <c:majorGridlines/>
        <c:numFmt formatCode="General" sourceLinked="1"/>
        <c:majorTickMark val="out"/>
        <c:minorTickMark val="none"/>
        <c:tickLblPos val="nextTo"/>
        <c:crossAx val="10557964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[Reporte_PQRS_canalcapital_julio_2016 (5).xlsx]Sistema!Tabla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06510208"/>
        <c:axId val="106511744"/>
      </c:barChart>
      <c:catAx>
        <c:axId val="106510208"/>
        <c:scaling>
          <c:orientation val="minMax"/>
        </c:scaling>
        <c:delete val="0"/>
        <c:axPos val="b"/>
        <c:majorTickMark val="out"/>
        <c:minorTickMark val="none"/>
        <c:tickLblPos val="nextTo"/>
        <c:crossAx val="106511744"/>
        <c:crosses val="autoZero"/>
        <c:auto val="1"/>
        <c:lblAlgn val="ctr"/>
        <c:lblOffset val="100"/>
        <c:noMultiLvlLbl val="0"/>
      </c:catAx>
      <c:valAx>
        <c:axId val="106511744"/>
        <c:scaling>
          <c:orientation val="minMax"/>
        </c:scaling>
        <c:delete val="0"/>
        <c:axPos val="l"/>
        <c:majorGridlines/>
        <c:numFmt formatCode="General" sourceLinked="1"/>
        <c:majorTickMark val="out"/>
        <c:minorTickMark val="none"/>
        <c:tickLblPos val="nextTo"/>
        <c:crossAx val="10651020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[Reporte_PQRS_canalcapital_julio_2016 (5).xlsx]tiempo!Tabla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06560128"/>
        <c:axId val="106590592"/>
      </c:barChart>
      <c:catAx>
        <c:axId val="106560128"/>
        <c:scaling>
          <c:orientation val="minMax"/>
        </c:scaling>
        <c:delete val="0"/>
        <c:axPos val="b"/>
        <c:numFmt formatCode="General" sourceLinked="0"/>
        <c:majorTickMark val="out"/>
        <c:minorTickMark val="none"/>
        <c:tickLblPos val="nextTo"/>
        <c:crossAx val="106590592"/>
        <c:crosses val="autoZero"/>
        <c:auto val="1"/>
        <c:lblAlgn val="ctr"/>
        <c:lblOffset val="100"/>
        <c:noMultiLvlLbl val="0"/>
      </c:catAx>
      <c:valAx>
        <c:axId val="106590592"/>
        <c:scaling>
          <c:orientation val="minMax"/>
        </c:scaling>
        <c:delete val="0"/>
        <c:axPos val="l"/>
        <c:majorGridlines/>
        <c:numFmt formatCode="General" sourceLinked="1"/>
        <c:majorTickMark val="out"/>
        <c:minorTickMark val="none"/>
        <c:tickLblPos val="nextTo"/>
        <c:crossAx val="10656012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[Reporte_PQRS_canalcapital_julio_2016 (5).xlsx]Grafica-Solucionados!Tabla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20</c:v>
                </c:pt>
              </c:numCache>
            </c:numRef>
          </c:val>
        </c:ser>
        <c:dLbls>
          <c:showLegendKey val="0"/>
          <c:showVal val="0"/>
          <c:showCatName val="0"/>
          <c:showSerName val="0"/>
          <c:showPercent val="0"/>
          <c:showBubbleSize val="0"/>
        </c:dLbls>
        <c:gapWidth val="150"/>
        <c:axId val="106681856"/>
        <c:axId val="106683392"/>
      </c:barChart>
      <c:catAx>
        <c:axId val="106681856"/>
        <c:scaling>
          <c:orientation val="minMax"/>
        </c:scaling>
        <c:delete val="0"/>
        <c:axPos val="l"/>
        <c:numFmt formatCode="General" sourceLinked="0"/>
        <c:majorTickMark val="out"/>
        <c:minorTickMark val="none"/>
        <c:tickLblPos val="nextTo"/>
        <c:crossAx val="106683392"/>
        <c:crosses val="autoZero"/>
        <c:auto val="1"/>
        <c:lblAlgn val="ctr"/>
        <c:lblOffset val="100"/>
        <c:noMultiLvlLbl val="0"/>
      </c:catAx>
      <c:valAx>
        <c:axId val="106683392"/>
        <c:scaling>
          <c:orientation val="minMax"/>
        </c:scaling>
        <c:delete val="1"/>
        <c:axPos val="b"/>
        <c:numFmt formatCode="General" sourceLinked="1"/>
        <c:majorTickMark val="out"/>
        <c:minorTickMark val="none"/>
        <c:tickLblPos val="nextTo"/>
        <c:crossAx val="10668185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[Reporte_PQRS_canalcapital_julio_2016 (5).xlsx]Grafica-Recibidos!Tabla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16</c:v>
                </c:pt>
              </c:numCache>
            </c:numRef>
          </c:val>
        </c:ser>
        <c:dLbls>
          <c:showLegendKey val="0"/>
          <c:showVal val="1"/>
          <c:showCatName val="0"/>
          <c:showSerName val="0"/>
          <c:showPercent val="0"/>
          <c:showBubbleSize val="0"/>
        </c:dLbls>
        <c:gapWidth val="150"/>
        <c:overlap val="-25"/>
        <c:axId val="106814464"/>
        <c:axId val="107177856"/>
      </c:barChart>
      <c:catAx>
        <c:axId val="106814464"/>
        <c:scaling>
          <c:orientation val="minMax"/>
        </c:scaling>
        <c:delete val="0"/>
        <c:axPos val="l"/>
        <c:numFmt formatCode="General" sourceLinked="0"/>
        <c:majorTickMark val="none"/>
        <c:minorTickMark val="none"/>
        <c:tickLblPos val="nextTo"/>
        <c:crossAx val="107177856"/>
        <c:crosses val="autoZero"/>
        <c:auto val="1"/>
        <c:lblAlgn val="ctr"/>
        <c:lblOffset val="100"/>
        <c:noMultiLvlLbl val="0"/>
      </c:catAx>
      <c:valAx>
        <c:axId val="107177856"/>
        <c:scaling>
          <c:orientation val="minMax"/>
        </c:scaling>
        <c:delete val="1"/>
        <c:axPos val="b"/>
        <c:numFmt formatCode="_-* #,##0_-;\-* #,##0_-;_-* &quot;-&quot;??_-;_-@_-" sourceLinked="1"/>
        <c:majorTickMark val="out"/>
        <c:minorTickMark val="none"/>
        <c:tickLblPos val="nextTo"/>
        <c:crossAx val="106814464"/>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[Reporte_PQRS_canalcapital_julio_2016 (5).xlsx]Grafica-Top!Tabla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'Grafica-Top'!$B$4:$B$10</c:f>
              <c:strCache>
                <c:ptCount val="6"/>
                <c:pt idx="0">
                  <c:v>SERVICIO SOCIAL</c:v>
                </c:pt>
                <c:pt idx="1">
                  <c:v>(en blanco)</c:v>
                </c:pt>
                <c:pt idx="2">
                  <c:v>ATENCION Y SERVICIO A LA CIUDADANIA</c:v>
                </c:pt>
                <c:pt idx="3">
                  <c:v>FRANJA INFORMATIVA</c:v>
                </c:pt>
                <c:pt idx="4">
                  <c:v>TEMAS DE CONTRATACION: PERSONAL/RECURSOS FISICOS</c:v>
                </c:pt>
                <c:pt idx="5">
                  <c:v> TRASLADO POR NO COMPETENCIA</c:v>
                </c:pt>
              </c:strCache>
            </c:strRef>
          </c:cat>
          <c:val>
            <c:numRef>
              <c:f>'Grafica-Top'!$C$4:$C$10</c:f>
              <c:numCache>
                <c:formatCode>_-* #,##0_-;\-* #,##0_-;_-* "-"??_-;_-@_-</c:formatCode>
                <c:ptCount val="6"/>
                <c:pt idx="0">
                  <c:v>1</c:v>
                </c:pt>
                <c:pt idx="1">
                  <c:v>1</c:v>
                </c:pt>
                <c:pt idx="2">
                  <c:v>2</c:v>
                </c:pt>
                <c:pt idx="3">
                  <c:v>2</c:v>
                </c:pt>
                <c:pt idx="4">
                  <c:v>3</c:v>
                </c:pt>
                <c:pt idx="5">
                  <c:v>7</c:v>
                </c:pt>
              </c:numCache>
            </c:numRef>
          </c:val>
        </c:ser>
        <c:dLbls>
          <c:showLegendKey val="0"/>
          <c:showVal val="0"/>
          <c:showCatName val="0"/>
          <c:showSerName val="0"/>
          <c:showPercent val="0"/>
          <c:showBubbleSize val="0"/>
        </c:dLbls>
        <c:gapWidth val="150"/>
        <c:axId val="107494400"/>
        <c:axId val="107533056"/>
      </c:barChart>
      <c:catAx>
        <c:axId val="107494400"/>
        <c:scaling>
          <c:orientation val="minMax"/>
        </c:scaling>
        <c:delete val="0"/>
        <c:axPos val="l"/>
        <c:numFmt formatCode="General" sourceLinked="0"/>
        <c:majorTickMark val="out"/>
        <c:minorTickMark val="none"/>
        <c:tickLblPos val="nextTo"/>
        <c:txPr>
          <a:bodyPr/>
          <a:lstStyle/>
          <a:p>
            <a:pPr>
              <a:defRPr sz="800"/>
            </a:pPr>
            <a:endParaRPr lang="es-CO"/>
          </a:p>
        </c:txPr>
        <c:crossAx val="107533056"/>
        <c:crosses val="autoZero"/>
        <c:auto val="1"/>
        <c:lblAlgn val="ctr"/>
        <c:lblOffset val="100"/>
        <c:noMultiLvlLbl val="0"/>
      </c:catAx>
      <c:valAx>
        <c:axId val="107533056"/>
        <c:scaling>
          <c:orientation val="minMax"/>
        </c:scaling>
        <c:delete val="1"/>
        <c:axPos val="b"/>
        <c:numFmt formatCode="_-* #,##0_-;\-* #,##0_-;_-* &quot;-&quot;??_-;_-@_-" sourceLinked="1"/>
        <c:majorTickMark val="out"/>
        <c:minorTickMark val="none"/>
        <c:tickLblPos val="nextTo"/>
        <c:crossAx val="107494400"/>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[Reporte_PQRS_canalcapital_julio_2016 (5).xlsx]Grafica-Recibidos!Tabla dinámica3</c:name>
    <c:fmtId val="2"/>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wdUpDiag">
            <a:fgClr>
              <a:srgbClr val="00B050"/>
            </a:fgClr>
            <a:bgClr>
              <a:srgbClr val="00B0F0"/>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wdUpDiag">
                <a:fgClr>
                  <a:srgbClr val="00B050"/>
                </a:fgClr>
                <a:bgClr>
                  <a:srgbClr val="00B0F0"/>
                </a:bgClr>
              </a:pattFill>
              <a:ln>
                <a:noFill/>
              </a:ln>
              <a:effectLst>
                <a:innerShdw blurRad="114300">
                  <a:schemeClr val="accent2"/>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16</c:v>
                </c:pt>
              </c:numCache>
            </c:numRef>
          </c:val>
        </c:ser>
        <c:dLbls>
          <c:showLegendKey val="0"/>
          <c:showVal val="1"/>
          <c:showCatName val="0"/>
          <c:showSerName val="0"/>
          <c:showPercent val="0"/>
          <c:showBubbleSize val="0"/>
        </c:dLbls>
        <c:gapWidth val="227"/>
        <c:overlap val="-48"/>
        <c:axId val="106700800"/>
        <c:axId val="106703872"/>
      </c:barChart>
      <c:catAx>
        <c:axId val="106700800"/>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703872"/>
        <c:crosses val="autoZero"/>
        <c:auto val="1"/>
        <c:lblAlgn val="ctr"/>
        <c:lblOffset val="100"/>
        <c:noMultiLvlLbl val="0"/>
      </c:catAx>
      <c:valAx>
        <c:axId val="106703872"/>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70080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[Reporte_PQRS_canalcapital_julio_2016 (5).xlsx]Grafica-Solucionados!Tabla dinámica2</c:name>
    <c:fmtId val="6"/>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Total de Requerimientos Solucionados Por Sistema</a:t>
            </a:r>
          </a:p>
        </c:rich>
      </c:tx>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dkVert">
            <a:fgClr>
              <a:srgbClr val="00B050"/>
            </a:fgClr>
            <a:bgClr>
              <a:srgbClr val="00B0F0"/>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dkVert">
                <a:fgClr>
                  <a:srgbClr val="00B050"/>
                </a:fgClr>
                <a:bgClr>
                  <a:srgbClr val="00B0F0"/>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20</c:v>
                </c:pt>
              </c:numCache>
            </c:numRef>
          </c:val>
        </c:ser>
        <c:dLbls>
          <c:showLegendKey val="0"/>
          <c:showVal val="0"/>
          <c:showCatName val="0"/>
          <c:showSerName val="0"/>
          <c:showPercent val="0"/>
          <c:showBubbleSize val="0"/>
        </c:dLbls>
        <c:gapWidth val="227"/>
        <c:overlap val="-48"/>
        <c:axId val="107406464"/>
        <c:axId val="107408000"/>
      </c:barChart>
      <c:catAx>
        <c:axId val="10740646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408000"/>
        <c:crosses val="autoZero"/>
        <c:auto val="1"/>
        <c:lblAlgn val="ctr"/>
        <c:lblOffset val="100"/>
        <c:noMultiLvlLbl val="0"/>
      </c:catAx>
      <c:valAx>
        <c:axId val="107408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406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[Reporte_PQRS_canalcapital_julio_2016 (5).xlsx]Grafica-Top!Tabla dinámica1</c:name>
    <c:fmtId val="3"/>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pattFill prst="pct90">
            <a:fgClr>
              <a:srgbClr val="00B0F0"/>
            </a:fgClr>
            <a:bgClr>
              <a:schemeClr val="bg1"/>
            </a:bgClr>
          </a:pattFill>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pct90">
            <a:fgClr>
              <a:srgbClr val="00B050"/>
            </a:fgClr>
            <a:bgClr>
              <a:schemeClr val="bg1"/>
            </a:bgClr>
          </a:pattFill>
          <a:ln>
            <a:noFill/>
          </a:ln>
          <a:effectLst>
            <a:innerShdw blurRad="114300">
              <a:schemeClr val="accent5"/>
            </a:innerShdw>
          </a:effectLst>
        </c:spPr>
      </c:pivotFmt>
      <c:pivotFmt>
        <c:idx val="18"/>
        <c:spPr>
          <a:pattFill prst="pct90">
            <a:fgClr>
              <a:srgbClr val="00B0F0"/>
            </a:fgClr>
            <a:bgClr>
              <a:schemeClr val="bg1"/>
            </a:bgClr>
          </a:pattFill>
          <a:ln>
            <a:noFill/>
          </a:ln>
          <a:effectLst>
            <a:innerShdw blurRad="114300">
              <a:schemeClr val="accent6"/>
            </a:innerShdw>
          </a:effectLst>
        </c:spPr>
      </c:pivotFmt>
      <c:pivotFmt>
        <c:idx val="19"/>
        <c:spPr>
          <a:pattFill prst="pct90">
            <a:fgClr>
              <a:srgbClr val="00B050"/>
            </a:fgClr>
            <a:bgClr>
              <a:schemeClr val="bg1"/>
            </a:bgClr>
          </a:pattFill>
        </c:spPr>
      </c:pivotFmt>
      <c:pivotFmt>
        <c:idx val="20"/>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spPr>
            <a:pattFill prst="pct90">
              <a:fgClr>
                <a:srgbClr val="00B0F0"/>
              </a:fgClr>
              <a:bgClr>
                <a:schemeClr val="bg1"/>
              </a:bgClr>
            </a:pattFill>
          </c:spPr>
          <c:invertIfNegative val="0"/>
          <c:dPt>
            <c:idx val="0"/>
            <c:invertIfNegative val="0"/>
            <c:bubble3D val="0"/>
          </c:dPt>
          <c:dPt>
            <c:idx val="1"/>
            <c:invertIfNegative val="0"/>
            <c:bubble3D val="0"/>
          </c:dPt>
          <c:dPt>
            <c:idx val="2"/>
            <c:invertIfNegative val="0"/>
            <c:bubble3D val="0"/>
            <c:spPr>
              <a:pattFill prst="pct90">
                <a:fgClr>
                  <a:srgbClr val="00B050"/>
                </a:fgClr>
                <a:bgClr>
                  <a:schemeClr val="bg1"/>
                </a:bgClr>
              </a:pattFill>
              <a:ln>
                <a:noFill/>
              </a:ln>
              <a:effectLst>
                <a:innerShdw blurRad="114300">
                  <a:schemeClr val="accent5"/>
                </a:innerShdw>
              </a:effectLst>
            </c:spPr>
          </c:dPt>
          <c:dPt>
            <c:idx val="3"/>
            <c:invertIfNegative val="0"/>
            <c:bubble3D val="0"/>
          </c:dPt>
          <c:dPt>
            <c:idx val="4"/>
            <c:invertIfNegative val="0"/>
            <c:bubble3D val="0"/>
            <c:spPr>
              <a:pattFill prst="pct90">
                <a:fgClr>
                  <a:srgbClr val="00B050"/>
                </a:fgClr>
                <a:bgClr>
                  <a:schemeClr val="bg1"/>
                </a:bgClr>
              </a:pattFill>
            </c:spPr>
          </c:dPt>
          <c:dPt>
            <c:idx val="5"/>
            <c:invertIfNegative val="0"/>
            <c:bubble3D val="0"/>
            <c:spPr>
              <a:pattFill prst="pct90">
                <a:fgClr>
                  <a:srgbClr val="00B0F0"/>
                </a:fgClr>
                <a:bgClr>
                  <a:schemeClr val="bg1"/>
                </a:bgClr>
              </a:pattFill>
              <a:ln>
                <a:noFill/>
              </a:ln>
              <a:effectLst>
                <a:innerShdw blurRad="114300">
                  <a:schemeClr val="accent6"/>
                </a:innerShdw>
              </a:effectLst>
            </c:spPr>
          </c:dPt>
          <c:dPt>
            <c:idx val="6"/>
            <c:invertIfNegative val="0"/>
            <c:bubble3D val="0"/>
          </c:dPt>
          <c:dPt>
            <c:idx val="7"/>
            <c:invertIfNegative val="0"/>
            <c:bubble3D val="0"/>
          </c:dPt>
          <c:dPt>
            <c:idx val="10"/>
            <c:invertIfNegative val="0"/>
            <c:bubble3D val="0"/>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'Grafica-Top'!$B$4:$B$10</c:f>
              <c:strCache>
                <c:ptCount val="6"/>
                <c:pt idx="0">
                  <c:v>SERVICIO SOCIAL</c:v>
                </c:pt>
                <c:pt idx="1">
                  <c:v>(en blanco)</c:v>
                </c:pt>
                <c:pt idx="2">
                  <c:v>ATENCION Y SERVICIO A LA CIUDADANIA</c:v>
                </c:pt>
                <c:pt idx="3">
                  <c:v>FRANJA INFORMATIVA</c:v>
                </c:pt>
                <c:pt idx="4">
                  <c:v>TEMAS DE CONTRATACION: PERSONAL/RECURSOS FISICOS</c:v>
                </c:pt>
                <c:pt idx="5">
                  <c:v> TRASLADO POR NO COMPETENCIA</c:v>
                </c:pt>
              </c:strCache>
            </c:strRef>
          </c:cat>
          <c:val>
            <c:numRef>
              <c:f>'Grafica-Top'!$C$4:$C$10</c:f>
              <c:numCache>
                <c:formatCode>_-* #,##0_-;\-* #,##0_-;_-* "-"??_-;_-@_-</c:formatCode>
                <c:ptCount val="6"/>
                <c:pt idx="0">
                  <c:v>1</c:v>
                </c:pt>
                <c:pt idx="1">
                  <c:v>1</c:v>
                </c:pt>
                <c:pt idx="2">
                  <c:v>2</c:v>
                </c:pt>
                <c:pt idx="3">
                  <c:v>2</c:v>
                </c:pt>
                <c:pt idx="4">
                  <c:v>3</c:v>
                </c:pt>
                <c:pt idx="5">
                  <c:v>7</c:v>
                </c:pt>
              </c:numCache>
            </c:numRef>
          </c:val>
        </c:ser>
        <c:dLbls>
          <c:showLegendKey val="0"/>
          <c:showVal val="0"/>
          <c:showCatName val="0"/>
          <c:showSerName val="0"/>
          <c:showPercent val="0"/>
          <c:showBubbleSize val="0"/>
        </c:dLbls>
        <c:gapWidth val="227"/>
        <c:overlap val="-48"/>
        <c:axId val="108048384"/>
        <c:axId val="108049920"/>
      </c:barChart>
      <c:catAx>
        <c:axId val="10804838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049920"/>
        <c:crosses val="autoZero"/>
        <c:auto val="1"/>
        <c:lblAlgn val="ctr"/>
        <c:lblOffset val="100"/>
        <c:noMultiLvlLbl val="0"/>
      </c:catAx>
      <c:valAx>
        <c:axId val="108049920"/>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048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ida Paola Ramirez  Suarez" refreshedDate="42922.460658564814" createdVersion="3" refreshedVersion="4" minRefreshableVersion="3" recordCount="32">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FELICITACIÓN"/>
        <s v="QUEJA"/>
        <s v="RECLAMO"/>
        <s v="SOLICITUD DE INFORMACIÓN"/>
        <s v="SUGERENCIA"/>
        <m/>
        <s v="SOLICITUD DE COPIA" u="1"/>
        <s v="Petición de Interes Particular" u="1"/>
        <s v="Petición de Interes General" u="1"/>
        <s v="Denuncia por actos de corrupción" u="1"/>
      </sharedItems>
    </cacheField>
    <cacheField name="Subtema y/o Descriptor" numFmtId="0">
      <sharedItems containsBlank="1" count="138">
        <s v=" TRASLADO POR NO COMPETENCIA"/>
        <s v="TEMAS DE CONTRATACION: PERSONAL/RECURSOS FISICOS"/>
        <s v="ATENCION Y SERVICIO A LA CIUDADANIA"/>
        <s v="FRANJA INFORMATIVA"/>
        <s v="SERVICIO SOCIAL"/>
        <s v="(en blanco)"/>
        <m/>
        <s v="PARTICIPACION EN PROGRAMAS" u="1"/>
        <s v="COMPORTAMIENTO PERSONAL DE CONTROL – TRONCALES" u="1"/>
        <s v="TEMAS ADMINISTRATIVOS – ZONAL" u="1"/>
        <s v="PÁGINA WEB SITP – TRANSMILENIO" u="1"/>
        <s v="ACCIDENTE BUSES-ZONAL " u="1"/>
        <s v="SERVICIOS DE TELEVISION" u="1"/>
        <s v="AMPLIAR ESTACIONES Y PORTALES" u="1"/>
        <s v="SEÑAL DE TELEVISION" u="1"/>
        <s v="CAMBIO DE RUTA – ALIMENTADORES" u="1"/>
        <s v="HURTO EN EL SISTEMA" u="1"/>
        <s v="CUBRIMIENTO DE EVENTOS" u="1"/>
        <s v="SEÑALIZACION DE SERVICIOS – ZONAL" u="1"/>
        <s v="RECAUDO INTEGRACIÓN MEDIOS DE PAGO" u="1"/>
        <s v="RECAUDO POBLACION PREFERENCIAL DISCAPACIDAD" u="1"/>
        <s v="FRECUENCIA DE SERVICIO – ALIMENTADORES" u="1"/>
        <s v="DERECHO DE RECTIFICACION" u="1"/>
        <s v="MANTENIMIENTO ESTACIONES, PORTALES O PARADEROS" u="1"/>
        <s v="SEÑALIZACION DE SERVICIOS - TRONCALES" u="1"/>
        <s v="AMBIENTALES TMSA" u="1"/>
        <s v="TEMAS ADMINISTRATIVOS-ALIMENTADORES" u="1"/>
        <s v="COMPORTAMIENTO PERSONAL DE VIGILANCIA" u="1"/>
        <s v="APROXIMACION DEFICIENTE – TRONCALES" u="1"/>
        <s v="FORMA DE CONDUCCIÓN – DUAL" u="1"/>
        <s v="TEMAS ADMINISTRATIVOS-TRONCALES" u="1"/>
        <s v="COMPORTAMIENTO PERSONAL DE TAQUILLA" u="1"/>
        <s v="CICLOPARQUEADEROS" u="1"/>
        <s v="NUEVA RUTA – TRONCALES" u="1"/>
        <s v="UBICACIÓN PARADEO – ZONAL" u="1"/>
        <s v="SEGURIDAD VENDEDORES AMBULANTES" u="1"/>
        <s v="CAMBIO DE RUTA  - ZONAL" u="1"/>
        <s v="RECAUDO PUNTOS DE RECARGA" u="1"/>
        <s v="COMPORTAMIENTO PERSONAL DE ASEO" u="1"/>
        <s v="SOLICITUD DE EMPLEO" u="1"/>
        <s v="COMPORTAMIENTO PERSONAL CONTROL – ALIMENTADORES" u="1"/>
        <s v="MANTENIMIENTO ASCENSORES" u="1"/>
        <s v="COMPORTAMIENTO PERSONAL – TORNIQUETE" u="1"/>
        <s v="ORGANIZACION USUARIOS" u="1"/>
        <s v="MANTENIMIENTO – ALIMENTADORES" u="1"/>
        <s v="ACCIDENTE EN ESTACIONES Y PORTALES" u="1"/>
        <s v="SEGURIDAD EN BUSES – TRONCALES" u="1"/>
        <s v="RESPUESTA A RADICADOS" u="1"/>
        <s v="TRASLADO POR NO COMPETENCIA" u="1"/>
        <s v="PROYECTOS DE TELEVISION" u="1"/>
        <s v="RECAUDO TARJETA DESCARGADA Y COBROS ADICIONALES" u="1"/>
        <s v="FORMA DE CONDUCCION – TRONCALES" u="1"/>
        <s v="CAMBIO DE RUTA – TRONCALES" u="1"/>
        <s v="FALLAS TECNOLOGICAS, DE RED Y CONECTIVIDAD" u="1"/>
        <s v="TEMAS ADMINISTRATIVOS Y FINANCIEROS" u="1"/>
        <s v="CONVENIOS: INTERADMINISTRATIVOS/INTERINSTITUCIONALES, DE COOPERACION, DESEMPEÑO, RENTABILIDAD SOCIAL" u="1"/>
        <s v="FRECUENCIA DE SERVICIO – TRONCALES" u="1"/>
        <s v="ACCIDENTE BUSES-DUAL" u="1"/>
        <s v="APRISIONAMIENTO DE PUERTAS – ALIMENTADORES" u="1"/>
        <s v="ACCIDENTE BUSES-TRONCALES" u="1"/>
        <s v="FRANJA CULTURAL" u="1"/>
        <s v="COMPORTAMIENTO PERSONAL DE POLICIA" u="1"/>
        <s v="AMBIENTALES BUSES-  ALIMENTADORES" u="1"/>
        <s v="RECAUDO NO VENTA VARIAS TARJETAS" u="1"/>
        <s v="PERDIDA, ROBO O BLOQUEO DE TARJETA" u="1"/>
        <s v="COMPORTAMIENTO PERSONAL DE ORIENTACION EN VIA – MISION BOGOTA" u="1"/>
        <s v="TEMAS ADMINISTRATIVOS-RECAUDO" u="1"/>
        <s v="RECAUDO PERDIDA DE TARJETA TULLAVE" u="1"/>
        <s v="FRANJA MEMORIA" u="1"/>
        <s v="SEÑALIZACIÓN EN PARADERO" u="1"/>
        <s v="PRACTICAS ESTUDIANTILES" u="1"/>
        <s v="COMPORTAMIENTO PERSONAL DE CONTROL – ZONAL" u="1"/>
        <s v="AMBIENTALES BUSES-TRONCALES" u="1"/>
        <s v="PROGRAMACION GENERAL" u="1"/>
        <s v="PAGINA WEB Y SISTEMAS DE INFORMACION" u="1"/>
        <s v="RECAUDO FALLA DE TARJETA" u="1"/>
        <s v="TEMAS PERSONAS EN CONDICION DE DISCAPACIDAD – TRONCALES" u="1"/>
        <s v="SEGURIDAD EN ESTACIONES Y PORTALES" u="1"/>
        <s v="FORMA DE CONDUCCIÓN – ZONAL" u="1"/>
        <s v="INFORMACION INTERNA Y EXTERNA DE LA GESTION" u="1"/>
        <s v="ATENCION Y PORTAFOLIO DE SERVICIOS" u="1"/>
        <s v="APRISIONAMIENTO DE PUERTAS - ZONAL" u="1"/>
        <s v="VISITA TECNICA/ADMINISTRATIVAS/EDUCATIVAS" u="1"/>
        <s v="APROXIMACIÓN DEFICIENTE - ZONAL" u="1"/>
        <s v="TRANSMISIONES ESPECIALES" u="1"/>
        <s v="BANCO DE PROGRAMAS Y PROYECTOS E INFORMACION DE PROYECTOS" u="1"/>
        <s v="UBICACION PARADERO - ALIMENTADORES" u="1"/>
        <s v="MANTENIMIENTO – TRONCALES" u="1"/>
        <s v="NUEVA RUTA – ALIMENTADORES" u="1"/>
        <s v="FRANJA INCLUSION" u="1"/>
        <s v="NUEVA RUTA – ZONAL" u="1"/>
        <s v="APRISIONAMIENTO DE PUERTAS – TRONCALES" u="1"/>
        <s v="PERMISOS PARA RETRANSMISION DE LA SEÑAL" u="1"/>
        <s v="RECAUDO CONSULTA DE SALDOS Y MOVIMIENTOS" u="1"/>
        <s v="TEMAS PERSONAS EN CONDICION DE DISCAPACIDAD – ALIMENTADORES" u="1"/>
        <s v="HORARIO PROGRAMACION" u="1"/>
        <s v="RECAUDO MANTENIMIENTO VALIDADOR DE TARJETA" u="1"/>
        <s v="TEMAS PERSONAS EN CONDICION DE DISCAPACIDAD – ZONAL" u="1"/>
        <s v="TARIFAS PUBLICITARIAS" u="1"/>
        <s v="NO PARADA PROGRAMADA – ZONAL" u="1"/>
        <s v="TARIFAS: INCENTIVO SISBEN, SUBSIDIOS PERSONAS CON DISCAPACIDAD" u="1"/>
        <s v="FRANJA ANALISIS" u="1"/>
        <s v="RECAUDO SOLICITUD DE TARJETA" u="1"/>
        <s v="RECAUDO CAMBIO DE TARJETA (MP)" u="1"/>
        <s v="RECAUDO DISPONIBILIDAD DE EFECTIVO" u="1"/>
        <s v="INGRESO INDEBIDO – ZONAL" u="1"/>
        <s v="SEGURIDAD EN BUSES – ALIMENTADORES" u="1"/>
        <s v="FRECUENCIA DE SERVICIO – DUAL" u="1"/>
        <s v="INGRESO INDEBIDO SISTEMA TRANSMILENIO" u="1"/>
        <s v="RECAUDO MANTENIMIENTO PUNTOS DE RECARGA AUTOMÁTICO" u="1"/>
        <s v="RECUADO POBLACION PREFERENCIAL SISBEN" u="1"/>
        <s v="CONGESTIÓN ENTRADA Y SALIDA ESTACIONES Y PORTALES" u="1"/>
        <s v="BAÑOS ESTACIONES" u="1"/>
        <s v="COMPORTAMIENTO PERSONAL PUNTOS DE PERSONALIZACIÓN" u="1"/>
        <s v="SEÑALIZACION ESTACIONES Y PORTALES" u="1"/>
        <s v="AMBIENTALES BUSES-ZONALES" u="1"/>
        <s v="NUEVA RUTA – DUAL" u="1"/>
        <s v="HABILITAR PARADA EN ESTACIÓN" u="1"/>
        <s v="HORARIOS DE SERVICIO" u="1"/>
        <s v="NO PARADA PROGRAMADA – TRONCALES" u="1"/>
        <s v="COMPORTAMIENTO CONDUCTOR – TRONCALES" u="1"/>
        <s v="COMPORTAMIENTO CONDUCTOR – ZONAL" u="1"/>
        <s v="INGRESO INDEBIDO – DUAL" u="1"/>
        <s v="FRECUENCIA DE SERVICIO – ZONAL" u="1"/>
        <s v="FORMA DE CONDUCCION - ALIMENTADORES" u="1"/>
        <s v="TEMAS ADMINISTRATIVOS-TMSA" u="1"/>
        <s v="RECAUDO MANTENIMIENTO TORNIQUETES" u="1"/>
        <s v="RECAUDO PUNTOS DE PERSONALIZACIÓN" u="1"/>
        <s v="ACCIDENTE BUSES-ALIMENTADOR" u="1"/>
        <s v="NO PARADA PROGRAMADA – ALIMENTADORES" u="1"/>
        <s v="ADMINISTRACION DEL TALENTO HUMANO" u="1"/>
        <s v="MANTENIMIENTO – ZONAL" u="1"/>
        <s v="SERVICIO STREAMING E INTERNET" u="1"/>
        <s v="VEEDURIAS CIUDADANAS" u="1"/>
        <s v="RECAUDO FRAUDE EN TAQUILLA" u="1"/>
        <s v="COMPORTAMIENTO CONDUCTOR - ALIMENTADORES" u="1"/>
        <s v="SEGURIDAD EN BUSES – ZONALES" u="1"/>
        <s v="NO PARADA PROGRAMADA – DUAL" u="1"/>
      </sharedItems>
    </cacheField>
    <cacheField name="Canal de recepción" numFmtId="0">
      <sharedItems containsBlank="1" count="7">
        <s v="E-MAIL"/>
        <s v="ESCRITO"/>
        <s v="WEB"/>
        <s v="TELEFONO"/>
        <s v="BUZON"/>
        <m/>
        <s v="PRESENCIAL" u="1"/>
      </sharedItems>
    </cacheField>
    <cacheField name="Sistema de Registro PQR" numFmtId="0">
      <sharedItems containsBlank="1" count="5">
        <s v="SDQS"/>
        <m/>
        <s v="Sistema Propio" u="1"/>
        <s v="Sistema Propio " u="1"/>
        <s v="Sistema Propio ¿Cuál?" u="1"/>
      </sharedItems>
    </cacheField>
    <cacheField name="Recibidos" numFmtId="0">
      <sharedItems containsBlank="1" containsMixedTypes="1" containsNumber="1" containsInteger="1" minValue="1" maxValue="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ida Paola Ramirez  Suarez" refreshedDate="42922.460659259261" createdVersion="4" refreshedVersion="4" minRefreshableVersion="3" recordCount="37">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FELICITACIÓN"/>
        <s v="QUEJA"/>
        <s v="RECLAMO"/>
        <s v="SOLICITUD DE COPIA"/>
        <s v="SOLICITUD DE INFORMACIÓN"/>
        <s v="SUGERENCIA"/>
        <m/>
        <s v="Felicitaciones" u="1"/>
        <s v="Petición de Interes Particular" u="1"/>
        <s v="Petición De Interés Particular" u="1"/>
        <s v="Manifestaciones" u="1"/>
        <s v="Petición de Interes General" u="1"/>
        <s v="Petición de Interés General" u="1"/>
        <s v="Denuncia por actos de corrupción" u="1"/>
      </sharedItems>
    </cacheField>
    <cacheField name="Subtema y/o Descriptor" numFmtId="0">
      <sharedItems containsBlank="1" count="223">
        <s v=" TRASLADO POR NO COMPETENCIA"/>
        <s v="ATENCION Y SERVICIO A LA CIUDADANIA"/>
        <s v="SERVICIO SOCIAL"/>
        <s v="TEMAS DE CONTRATACION: PERSONAL/RECURSOS FISICOS"/>
        <s v="FRANJA INFORMATIVA"/>
        <s v="ATENCION Y PORTAFOLIO DE SERVICIOS"/>
        <s v="BANCO DE PROGRAMAS Y PROYECTOS E INFORMACION DE PROYECTOS"/>
        <s v="(en blanco)"/>
        <m/>
        <s v="PARTICIPACION EN PROGRAMAS" u="1"/>
        <s v="Atención Servidores Red CADE" u="1"/>
        <s v="No facilitación del acceso, teniendo en cuenta un enfoque diferencial, perspectiva de género, cultura, religión, etnia, raza, ciclo vital y educación" u="1"/>
        <s v="TEMAS ADMINISTRATIVOS – ZONAL" u="1"/>
        <s v="E P S -C No oportunidad en programación de citas de especialistas" u="1"/>
        <s v="E P S -C Prestación de servicios en lugares retirados de donde reside usuario" u="1"/>
        <s v="Contratos suscritos con F F D S y S D S" u="1"/>
        <s v="Oportunidad- S. D. S. Centro Regulador de Urgencias-Servicio de Transporte Especial de pacientes (ambulancia)" u="1"/>
        <s v="Requisitos Mínimos Sanitarios- Normatividad-Saneamiento Ambiental" u="1"/>
        <s v="SERVICIOS DE TELEVISION" u="1"/>
        <s v="SEÑAL DE TELEVISION" u="1"/>
        <s v="Capacitación e Información-Primer Respondiente y emergencias médicas" u="1"/>
        <s v="Reconocimiento Carrera  Administrativa" u="1"/>
        <s v="Calidad- Hospital el Tunal- Servicio de Urgencias" u="1"/>
        <s v="Calidad- Hospital Engativá- Servicio de Urgencias" u="1"/>
        <s v="HURTO EN EL SISTEMA" u="1"/>
        <s v="CUBRIMIENTO DE EVENTOS" u="1"/>
        <s v="Financiamiento- proyectos de inversión" u="1"/>
        <s v="COBROS INDEBIDOS SERVICIOS DE SALUD" u="1"/>
        <s v="Información de Personas Desaparecidas" u="1"/>
        <s v="RECAUDO INTEGRACIÓN MEDIOS DE PAGO" u="1"/>
        <s v="No cumplimiento del horario fijado para atender al usuario, por parte del servicio programado" u="1"/>
        <s v="RECAUDO POBLACION PREFERENCIAL DISCAPACIDAD" u="1"/>
        <s v="No capacidad para pago de servicios, medicamentos, terapias, ó exámenes de apoyo diagnóstico" u="1"/>
        <s v="Saneamiento Ambiental-Industria y Ambiente-IVC" u="1"/>
        <s v="Dificultad acceso servicios por padre en Régimen Contributivo con quien no tienen contacto" u="1"/>
        <s v="Novedades base de datos" u="1"/>
        <s v="Calidad- Hospital Tunjuelito- Servicio de Urgencias" u="1"/>
        <s v="Oportunidad- Direción Jurídica y de Contratación" u="1"/>
        <s v="Deficiencias en el  cumplimiento de acciones de apoyo administrativo, por falta de recursos logísticos" u="1"/>
        <s v="EXPEDIENTES INVESTIGACIONES DE VIGILANCIA EN SALUD PUBLICA" u="1"/>
        <s v="Calidad- Hospital Bosa- Servicio de Urgencias" u="1"/>
        <s v="Calidad- Hospital Suba- Servicio de Urgencias" u="1"/>
        <s v="DERECHO DE RECTIFICACION" u="1"/>
        <s v="MANTENIMIENTO ESTACIONES, PORTALES O PARADEROS" u="1"/>
        <s v="SEÑALIZACION DE SERVICIOS - TRONCALES" u="1"/>
        <s v="Selección. reelección. retiro de  Gerentes E. S. E." u="1"/>
        <s v="Aseguramiento- Estado Afiliación -Acceso la prestacion de los servicios de salud" u="1"/>
        <s v="Requisitos- Normatividad Habilitación de  I P S y Prestadores Independientes-Salud Ocupacional- Ambulancias-Sistema Obligatorio de Garantía de Calidad  de Atención en Salud" u="1"/>
        <s v="Proyectos De Inversion-ejecuciòn En Infraestrucctura-dotación Hospitalaria" u="1"/>
        <s v="Dificultades para prestación servicios P O S" u="1"/>
        <s v="Saneamiento Ambiental-Saneamiento Básico-IVC" u="1"/>
        <s v="COMPORTAMIENTO PERSONAL DE TAQUILLA" u="1"/>
        <s v="Calidad- Hospital Meissen- Servicio de Urgencias" u="1"/>
        <s v="Aseguramiento-Información estadística del distrito población Régimen Sub.y P. Vinculada" u="1"/>
        <s v="Inspección y Control  Hogares Geriátricos" u="1"/>
        <s v="Información General Servicios de la S D S - E S E" u="1"/>
        <s v="Calidad- Hospital la Victoria- Servicio de Urgencias" u="1"/>
        <s v="Normatividad- Funcionamiento Red de Bancos de Sangre" u="1"/>
        <s v="Normatividad y Programas - Discapacidad- Adulto Mayor- Buen trato" u="1"/>
        <s v="NUEVA RUTA – TRONCALES" u="1"/>
        <s v="Plan Maestro de Equipamiento" u="1"/>
        <s v="Normatividad- Lineamientos en Salud Publica del Distrito" u="1"/>
        <s v="Dificultad acceso a servicios por inconsistencias en Base de Datos" u="1"/>
        <s v="UBICACIÓN PARADEO – ZONAL" u="1"/>
        <s v="Certificados- Constancia de Contratos" u="1"/>
        <s v="Calidad- Hospital Suba-Servicios Hospitalario" u="1"/>
        <s v="SEGURIDAD VENDEDORES AMBULANTES" u="1"/>
        <s v="CAMBIO DE RUTA  - ZONAL" u="1"/>
        <s v="Programas de Promoción y Prevención-Salud a su Hogar- A P S - S A S H" u="1"/>
        <s v="RECAUDO PUNTOS DE RECARGA" u="1"/>
        <s v="ACUERDOS DE PAGO SERVICIOS DE SALUD" u="1"/>
        <s v="COMPORTAMIENTO PERSONAL DE ASEO" u="1"/>
        <s v="Oportunidad- Salud Pública" u="1"/>
        <s v="Otros temas Administrativos-Talento Humano- Juridícos" u="1"/>
        <s v="Aseguramiento-Libre Elección E P S - R S -Traslados E P S  - R S  /  I P S -  Novedades" u="1"/>
        <s v="Saneamiento Ambiental-Seguridad Alimentaria-IVC" u="1"/>
        <s v="ORGANIZACION USUARIOS" u="1"/>
        <s v="Concepto Sanitario Salud Pública" u="1"/>
        <s v="SEGURIDAD EN BUSES – TRONCALES" u="1"/>
        <s v="PROYECTOS DE TELEVISION" u="1"/>
        <s v="temas Administrativos-Talento Humano- Juridícos" u="1"/>
        <s v="RECAUDO TARJETA DESCARGADA Y COBROS ADICIONALES" u="1"/>
        <s v="Casos especiales con demora inicio tratamientos prioritarios ó de alto costo ó tutelas" u="1"/>
        <s v="FORMA DE CONDUCCION – TRONCALES" u="1"/>
        <s v="CAMBIO DE RUTA – TRONCALES" u="1"/>
        <s v="FALLAS TECNOLOGICAS, DE RED Y CONECTIVIDAD" u="1"/>
        <s v="Saneamiento Ambiental-Enfermedades Compartidas" u="1"/>
        <s v="Aseguramiento- Solicitudes Seguro Accidentes Escolares" u="1"/>
        <s v="Informaciòn Estadisticas  CRU" u="1"/>
        <s v="TEMAS ADMINISTRATIVOS Y FINANCIEROS" u="1"/>
        <s v="Normatividad  e Información Eventos Masivos" u="1"/>
        <s v="DIFICULTAD ACCESO SERVICIOS POR INADECUADA REFERENCIA-CONTRARREFERENCIA" u="1"/>
        <s v="Valoraciones y Seguimiento Psiquiatria" u="1"/>
        <s v="Revisión de calificación o concordancia de resultados" u="1"/>
        <s v="CONVENIOS: INTERADMINISTRATIVOS/INTERINSTITUCIONALES, DE COOPERACION, DESEMPEÑO, RENTABILIDAD SOCIAL" u="1"/>
        <s v="Normativiad droguerías Y Medicamentos" u="1"/>
        <s v="Calidad- Hospital Vista Hermosa-Servicios Hospitalarios" u="1"/>
        <s v="Información Diagnósticos Locales de Salud" u="1"/>
        <s v="FRECUENCIA DE SERVICIO – TRONCALES" u="1"/>
        <s v="FRANJA CULTURAL" u="1"/>
        <s v="COMPORTAMIENTO PERSONAL DE POLICIA" u="1"/>
        <s v="Oportunidad- S. D. S Servicio al Ciudadano- Presencial" u="1"/>
        <s v="RECAUDO NO VENTA VARIAS TARJETAS" u="1"/>
        <s v="Obsevaciones- Aclaraciones  a procesos Licitatorios o Convocatorias" u="1"/>
        <s v="TEMAS ADMINISTRATIVOS-RECAUDO" u="1"/>
        <s v="FRANJA MEMORIA" u="1"/>
        <s v="Requisitos- Habilitación de  I P S y Prestadores Independientes-Sistema Obligatorio de Garantía de Calidad  de Atención en Salud" u="1"/>
        <s v="PRACTICAS ESTUDIANTILES" u="1"/>
        <s v="Atención deshumanizada, o extralimitación y abuso de responsabilidades" u="1"/>
        <s v="Expedientes Investigaciones de Vigilancia y Control de la Oferta" u="1"/>
        <s v="Calidad- Hospital la Victoria- Servicios Hospitalarios" u="1"/>
        <s v="Aseguramiento- Empresas Sociales del Estado- Cobros Indebidos" u="1"/>
        <s v="Calidad- Hospital Chapinero- Servicio de Urgencias" u="1"/>
        <s v="Competencias Funciones Públicas- Obligaciones Contractuales-Dir. Talento Humano" u="1"/>
        <s v="PROGRAMACION GENERAL" u="1"/>
        <s v="No oportunidad  atención de urgencias" u="1"/>
        <s v="PAGINA WEB Y SISTEMAS DE INFORMACION" u="1"/>
        <s v="RECAUDO FALLA DE TARJETA" u="1"/>
        <s v="Oportunidad- S. D. S.- Expedición de tarjeta profesional y carne de radioprotección- Otros" u="1"/>
        <s v="Normatividad- Régimen Laboral" u="1"/>
        <s v="SEGURIDAD EN ESTACIONES Y PORTALES" u="1"/>
        <s v="Aseguramiento-Solicitud Institucionalización de Salud Mental y Limitados Físicos entre otros" u="1"/>
        <s v="FORMA DE CONDUCCIÓN – ZONAL" u="1"/>
        <s v="Portafolio Servicios P O S-S" u="1"/>
        <s v="Saneamiento AmbientaL- Enfermedades Compartidas-IVC" u="1"/>
        <s v="Aseguramiento- Autorizacion de servicios P O S- S  y No P O S - S" u="1"/>
        <s v="INFORMACION INTERNA Y EXTERNA DE LA GESTION" u="1"/>
        <s v="Calidad- Hospital Bosa-Servicios Hospitalarios" u="1"/>
        <s v="S D S y E. S. E Régimen Salarial vacaciones, subsidios, incapacidades y liquidaciones" u="1"/>
        <s v="VISITA TECNICA/ADMINISTRATIVAS/EDUCATIVAS" u="1"/>
        <s v="Aseguramiento-Afiliación-Reserva de cupo  Régimen Subsidiado-con E P S  - R S" u="1"/>
        <s v="Aseguramiento- Libre Elección  E P S- R S- Traslados  E P S - R S e  I P S y Novedades" u="1"/>
        <s v="Inadecuada o no clara orientación en derechos, deberes y  trámites inadecuados por no recursos adtivos. y logísticos" u="1"/>
        <s v="TRANSMISIONES ESPECIALES" u="1"/>
        <s v="1. ATENCION DESHUMANIZADA, O EXTRALIMITACION Y ABUSO DE RESPONSABILIDADES" u="1"/>
        <s v="Aseguramiento- Afiliación- Reserva de cupo  Regimen Subsidiado-encuesta SISBEN" u="1"/>
        <s v="E P S -C Dificultad acceso a servicios por inconsistencias en Base de Datos" u="1"/>
        <s v="No oportunidad en el suministro de medicamentos no incluidos en el Anexo 1 del Acuerdo 008/2009 o los que lo adicionen y complementen" u="1"/>
        <s v="Calidad- Hospital Occidente de Kennedy- Servicio de Urgencias" u="1"/>
        <s v="10. FALLAS EN LA PRESTACION DE SERVICIOS QUE NO CUMPLEN CON ESTANDARES DE CALIDAD" u="1"/>
        <s v="No oportunidad en programación de citas de especialistas" u="1"/>
        <s v="UBICACION PARADERO - ALIMENTADORES" u="1"/>
        <s v="Calidad- Hospital Santa Clara-Servicios Hospitalarios" u="1"/>
        <s v="Calidad- Hospital Tunjuelito- Servicios Hospitalarios" u="1"/>
        <s v="No oportunidad suministro medicamentos" u="1"/>
        <s v="FRANJA INCLUSION" u="1"/>
        <s v="Aseguramiento- Normas reguladoras del SGSSS" u="1"/>
        <s v="NUEVA RUTA – ZONAL" u="1"/>
        <s v="APRISIONAMIENTO DE PUERTAS – TRONCALES" u="1"/>
        <s v="PERMISOS PARA RETRANSMISION DE LA SEÑAL" u="1"/>
        <s v="RECAUDO CONSULTA DE SALDOS Y MOVIMIENTOS" u="1"/>
        <s v="HORARIO PROGRAMACION" u="1"/>
        <s v="Dificultades para prestación servicios POS, POS-S, NO POS-S(ESE o IPS Priv.-EPS-S)" u="1"/>
        <s v="Saneamiento Ambiental-Medicamentos Seguros-IVC" u="1"/>
        <s v="INFORMACION REQUERIMIENTO" u="1"/>
        <s v="Calidad- Hospital Occidente de Kennedy-Servicios Hospitalarios" u="1"/>
        <s v="Calidad- Hospital Simón Bolívar- Otros Servicios Hospitalarios" u="1"/>
        <s v="TARIFAS PUBLICITARIAS" u="1"/>
        <s v="Certificación Laboral,  Bonos Pensionales y  Semanas cotizadas" u="1"/>
        <s v="No oportunidad en programación de citas de baja complejidad" u="1"/>
        <s v="NO PARADA PROGRAMADA – ZONAL" u="1"/>
        <s v="TARIFAS: INCENTIVO SISBEN, SUBSIDIOS PERSONAS CON DISCAPACIDAD" u="1"/>
        <s v="VACUNAS CONTEMPLADAS Y NO EN PAI" u="1"/>
        <s v="FRANJA ANALISIS" u="1"/>
        <s v="RECAUDO SOLICITUD DE TARJETA" u="1"/>
        <s v="Aseguramiento- retiro del Sistema- Encuesta SISBEN" u="1"/>
        <s v="No oportunidad en el suministro de medicamentos P O S" u="1"/>
        <s v="E P S -C No oportunidad en programación de citas de baja complejidad" u="1"/>
        <s v="Competencias Funciones Públicas- Dirección de Talento Humano- Comportamientos Irregulares de funcionarios" u="1"/>
        <s v="INGRESO INDEBIDO – ZONAL" u="1"/>
        <s v="SEGURIDAD EN BUSES – ALIMENTADORES" u="1"/>
        <s v="Normatividad e információn Sistemas de Vigilancia Epidemiológica" u="1"/>
        <s v="S. D .S. Capacitación-Funcionarios- Bienestar e incentivos" u="1"/>
        <s v="Reconocimiento a la buena gestión" u="1"/>
        <s v="INGRESO INDEBIDO SISTEMA TRANSMILENIO" u="1"/>
        <s v="Requisitos para  exhumanción, inhumación, cremación  y certificados de defunción" u="1"/>
        <s v="RECUADO POBLACION PREFERENCIAL SISBEN" u="1"/>
        <s v="Calidad- Hospital Vista Hermosa- Servicio de Urgencias" u="1"/>
        <s v="Normatividad y Procesos - Mecanismos de Participación Social" u="1"/>
        <s v="Prestación de servicios en lugares retirados de donde reside usuario" u="1"/>
        <s v="Felicitaciones" u="1"/>
        <s v="Dificultad acceso a servicios por información ingresada en Comprobador Derechos y por normatividad" u="1"/>
        <s v="Dificultades para prestación excepcionales de salud- P E S" u="1"/>
        <s v="SERVICIO DE TRANSPORTE ESPECIAL -AMBULANCIA" u="1"/>
        <s v="Calidad- Hospital Engativá- Servicios Hospitalarios" u="1"/>
        <s v="Aseguramiento- Identificación y acceso en salud a la población especial" u="1"/>
        <s v="Saneamiento Ambiental-Concepto Sanitario-Infraestructura y/o de Vehículo" u="1"/>
        <s v="Conciliaciones Procesos S D S" u="1"/>
        <s v="Normatividad-acciones De Saneamiento Ambiental-centro De Tenencia" u="1"/>
        <s v="E P S -C Casos especiales con demora inicio tratamientos prioritarios, ó de alto costo, ó tutelas" u="1"/>
        <s v="Estudio de Caso" u="1"/>
        <s v="Calidad- I P S Privadas- Servicio de Urgencias" u="1"/>
        <s v="NO PARADA PROGRAMADA – TRONCALES" u="1"/>
        <s v="Competencias Funciones Públicas- Obligaciones Contractuales Garantia de la Calidad" u="1"/>
        <s v="Competencias Funciones Públicas- Obligaciones Contractuales- Dirección Centro Regulador de Urgencias y Emergencia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COMPORTAMIENTO CONDUCTOR – ZONAL" u="1"/>
        <s v="FRECUENCIA DE SERVICIO – ZONAL" u="1"/>
        <s v="Estadísticas específicas del Programa de Salud a su Hogar" u="1"/>
        <s v="Información Acceso Laboral Al Sector Salud" u="1"/>
        <s v="TEMAS ADMINISTRATIVOS-TMSA" u="1"/>
        <s v="RECAUDO MANTENIMIENTO TORNIQUETES" u="1"/>
        <s v="Sistema Distrital de Registro Unico I P S Públicas y de Profesionales- Aux" u="1"/>
        <s v="Calidad- Hospital del Sur-Servicios Hospitalarios" u="1"/>
        <s v="Calidad- Hospital Meissen-Servicios Hospitalarios" u="1"/>
        <s v="Calidad- I P S  Privadas- Servicios Hospitalarios" u="1"/>
        <s v="Calidad- Hospital Rafael Uribe Uribe- Servicio de Urgencias" u="1"/>
        <s v="NO PARADA PROGRAMADA – ALIMENTADORES" u="1"/>
        <s v="ADMINISTRACION DEL TALENTO HUMANO" u="1"/>
        <s v="SERVICIO STREAMING E INTERNET" u="1"/>
        <s v="Estadisticas Generales históricas (1997) - preliminares 2005 y 2006) Banco de Datos" u="1"/>
        <s v="Calidad- Hospital el Tunal- Otros Servicios Hospitalarios" u="1"/>
        <s v="Información y requermientos de Estadisticas de Salud Pública" u="1"/>
        <s v="VEEDURIAS CIUDADANAS" u="1"/>
        <s v="Procesos de Segunda Instancia- Salud Pública" u="1"/>
        <s v="RECAUDO FRAUDE EN TAQUILLA" u="1"/>
        <s v="Aseguramiento-Afiliación-retiro del Sistema-Afiliado E P S - R S" u="1"/>
        <s v="NO CLASIFICADO" u="1"/>
        <s v="DIFICULTAD PARA PRESTACIONES SERVICIOS DE SALUD-NO POS" u="1"/>
        <s v="COMPORTAMIENTO CONDUCTOR - ALIMENTADORES" u="1"/>
        <s v="SEGURIDAD EN BUSES – ZONALES" u="1"/>
      </sharedItems>
    </cacheField>
    <cacheField name="Canal de recepción" numFmtId="0">
      <sharedItems containsBlank="1" count="11">
        <s v="E-MAIL"/>
        <s v="ESCRITO"/>
        <s v="WEB"/>
        <s v="TELEFONO"/>
        <s v="BUZON"/>
        <m/>
        <s v="PRESENCIAL" u="1"/>
        <s v="Buzón" u="1"/>
        <s v="Teléfonico" u="1"/>
        <s v="Email" u="1"/>
        <s v="Redes Sociales"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x v="0"/>
    <x v="0"/>
    <x v="0"/>
    <x v="0"/>
    <n v="1"/>
    <s v="(en blanco)"/>
  </r>
  <r>
    <x v="1"/>
    <x v="0"/>
    <x v="1"/>
    <x v="0"/>
    <n v="1"/>
    <s v="(en blanco)"/>
  </r>
  <r>
    <x v="1"/>
    <x v="0"/>
    <x v="2"/>
    <x v="0"/>
    <n v="1"/>
    <s v="(en blanco)"/>
  </r>
  <r>
    <x v="2"/>
    <x v="0"/>
    <x v="2"/>
    <x v="0"/>
    <n v="1"/>
    <s v="1 - USAQUEN"/>
  </r>
  <r>
    <x v="2"/>
    <x v="0"/>
    <x v="2"/>
    <x v="0"/>
    <n v="1"/>
    <s v="18 - RAFAEL URIBE URIBE"/>
  </r>
  <r>
    <x v="2"/>
    <x v="1"/>
    <x v="1"/>
    <x v="0"/>
    <n v="1"/>
    <s v="(en blanco)"/>
  </r>
  <r>
    <x v="3"/>
    <x v="2"/>
    <x v="0"/>
    <x v="0"/>
    <n v="1"/>
    <s v="(en blanco)"/>
  </r>
  <r>
    <x v="4"/>
    <x v="3"/>
    <x v="3"/>
    <x v="0"/>
    <n v="1"/>
    <s v="(en blanco)"/>
  </r>
  <r>
    <x v="5"/>
    <x v="0"/>
    <x v="4"/>
    <x v="0"/>
    <n v="1"/>
    <s v="(en blanco)"/>
  </r>
  <r>
    <x v="5"/>
    <x v="3"/>
    <x v="0"/>
    <x v="0"/>
    <n v="1"/>
    <s v="(en blanco)"/>
  </r>
  <r>
    <x v="6"/>
    <x v="0"/>
    <x v="2"/>
    <x v="0"/>
    <n v="1"/>
    <s v="19 - CIUDAD BOLIVAR"/>
  </r>
  <r>
    <x v="6"/>
    <x v="2"/>
    <x v="1"/>
    <x v="0"/>
    <n v="1"/>
    <s v="(en blanco)"/>
  </r>
  <r>
    <x v="6"/>
    <x v="4"/>
    <x v="2"/>
    <x v="0"/>
    <n v="1"/>
    <s v="3 - SANTA FE"/>
  </r>
  <r>
    <x v="6"/>
    <x v="1"/>
    <x v="1"/>
    <x v="0"/>
    <n v="2"/>
    <s v="(en blanco)"/>
  </r>
  <r>
    <x v="7"/>
    <x v="5"/>
    <x v="0"/>
    <x v="0"/>
    <n v="1"/>
    <s v="(en blanco)"/>
  </r>
  <r>
    <x v="8"/>
    <x v="6"/>
    <x v="5"/>
    <x v="1"/>
    <m/>
    <m/>
  </r>
  <r>
    <x v="8"/>
    <x v="6"/>
    <x v="5"/>
    <x v="1"/>
    <m/>
    <m/>
  </r>
  <r>
    <x v="8"/>
    <x v="6"/>
    <x v="5"/>
    <x v="1"/>
    <m/>
    <m/>
  </r>
  <r>
    <x v="8"/>
    <x v="6"/>
    <x v="5"/>
    <x v="1"/>
    <m/>
    <m/>
  </r>
  <r>
    <x v="8"/>
    <x v="6"/>
    <x v="5"/>
    <x v="1"/>
    <m/>
    <m/>
  </r>
  <r>
    <x v="8"/>
    <x v="6"/>
    <x v="5"/>
    <x v="1"/>
    <m/>
    <m/>
  </r>
  <r>
    <x v="8"/>
    <x v="6"/>
    <x v="5"/>
    <x v="1"/>
    <s v="  "/>
    <m/>
  </r>
  <r>
    <x v="8"/>
    <x v="6"/>
    <x v="5"/>
    <x v="1"/>
    <m/>
    <m/>
  </r>
  <r>
    <x v="8"/>
    <x v="6"/>
    <x v="5"/>
    <x v="1"/>
    <m/>
    <m/>
  </r>
  <r>
    <x v="8"/>
    <x v="6"/>
    <x v="5"/>
    <x v="1"/>
    <m/>
    <m/>
  </r>
  <r>
    <x v="8"/>
    <x v="6"/>
    <x v="5"/>
    <x v="1"/>
    <m/>
    <m/>
  </r>
  <r>
    <x v="8"/>
    <x v="6"/>
    <x v="5"/>
    <x v="1"/>
    <m/>
    <m/>
  </r>
  <r>
    <x v="8"/>
    <x v="6"/>
    <x v="5"/>
    <x v="1"/>
    <m/>
    <m/>
  </r>
  <r>
    <x v="8"/>
    <x v="6"/>
    <x v="5"/>
    <x v="1"/>
    <m/>
    <m/>
  </r>
  <r>
    <x v="8"/>
    <x v="6"/>
    <x v="5"/>
    <x v="1"/>
    <m/>
    <m/>
  </r>
  <r>
    <x v="8"/>
    <x v="6"/>
    <x v="5"/>
    <x v="1"/>
    <m/>
    <m/>
  </r>
  <r>
    <x v="8"/>
    <x v="6"/>
    <x v="5"/>
    <x v="1"/>
    <m/>
    <m/>
  </r>
</pivotCacheRecords>
</file>

<file path=xl/pivotCache/pivotCacheRecords2.xml><?xml version="1.0" encoding="utf-8"?>
<pivotCacheRecords xmlns="http://schemas.openxmlformats.org/spreadsheetml/2006/main" xmlns:r="http://schemas.openxmlformats.org/officeDocument/2006/relationships" count="37">
  <r>
    <x v="0"/>
    <x v="0"/>
    <x v="0"/>
    <x v="0"/>
    <n v="1"/>
    <s v="(en blanco)"/>
  </r>
  <r>
    <x v="1"/>
    <x v="0"/>
    <x v="1"/>
    <x v="0"/>
    <n v="1"/>
    <s v="(en blanco)"/>
  </r>
  <r>
    <x v="1"/>
    <x v="0"/>
    <x v="2"/>
    <x v="0"/>
    <n v="1"/>
    <s v="(en blanco)"/>
  </r>
  <r>
    <x v="2"/>
    <x v="0"/>
    <x v="2"/>
    <x v="0"/>
    <n v="1"/>
    <s v="1 - USAQUEN"/>
  </r>
  <r>
    <x v="2"/>
    <x v="0"/>
    <x v="2"/>
    <x v="0"/>
    <n v="1"/>
    <s v="18 - RAFAEL URIBE URIBE"/>
  </r>
  <r>
    <x v="2"/>
    <x v="1"/>
    <x v="3"/>
    <x v="0"/>
    <n v="1"/>
    <s v="(en blanco)"/>
  </r>
  <r>
    <x v="2"/>
    <x v="2"/>
    <x v="2"/>
    <x v="0"/>
    <n v="1"/>
    <s v="(en blanco)"/>
  </r>
  <r>
    <x v="2"/>
    <x v="3"/>
    <x v="1"/>
    <x v="0"/>
    <n v="1"/>
    <s v="(en blanco)"/>
  </r>
  <r>
    <x v="3"/>
    <x v="1"/>
    <x v="0"/>
    <x v="0"/>
    <n v="1"/>
    <s v="(en blanco)"/>
  </r>
  <r>
    <x v="4"/>
    <x v="4"/>
    <x v="3"/>
    <x v="0"/>
    <n v="1"/>
    <s v="(en blanco)"/>
  </r>
  <r>
    <x v="5"/>
    <x v="0"/>
    <x v="4"/>
    <x v="0"/>
    <n v="1"/>
    <s v="(en blanco)"/>
  </r>
  <r>
    <x v="5"/>
    <x v="4"/>
    <x v="0"/>
    <x v="0"/>
    <n v="1"/>
    <s v="(en blanco)"/>
  </r>
  <r>
    <x v="6"/>
    <x v="5"/>
    <x v="0"/>
    <x v="0"/>
    <n v="1"/>
    <s v="(en blanco)"/>
  </r>
  <r>
    <x v="7"/>
    <x v="0"/>
    <x v="2"/>
    <x v="0"/>
    <n v="1"/>
    <s v="19 - CIUDAD BOLIVAR"/>
  </r>
  <r>
    <x v="7"/>
    <x v="1"/>
    <x v="1"/>
    <x v="0"/>
    <n v="1"/>
    <s v="(en blanco)"/>
  </r>
  <r>
    <x v="7"/>
    <x v="6"/>
    <x v="1"/>
    <x v="0"/>
    <n v="1"/>
    <s v="(en blanco)"/>
  </r>
  <r>
    <x v="7"/>
    <x v="2"/>
    <x v="2"/>
    <x v="0"/>
    <n v="1"/>
    <s v="3 - SANTA FE"/>
  </r>
  <r>
    <x v="7"/>
    <x v="3"/>
    <x v="1"/>
    <x v="0"/>
    <n v="2"/>
    <s v="(en blanco)"/>
  </r>
  <r>
    <x v="8"/>
    <x v="7"/>
    <x v="0"/>
    <x v="0"/>
    <n v="1"/>
    <s v="(en blanco)"/>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5"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3" firstHeaderRow="1" firstDataRow="1" firstDataCol="1"/>
  <pivotFields count="6">
    <pivotField showAll="0"/>
    <pivotField showAll="0"/>
    <pivotField axis="axisRow" showAll="0">
      <items count="12">
        <item m="1" x="7"/>
        <item x="1"/>
        <item m="1" x="6"/>
        <item m="1" x="10"/>
        <item m="1" x="8"/>
        <item h="1" x="2"/>
        <item h="1" x="5"/>
        <item m="1" x="9"/>
        <item h="1" x="3"/>
        <item h="1" x="4"/>
        <item h="1" x="0"/>
        <item t="default"/>
      </items>
    </pivotField>
    <pivotField showAll="0" defaultSubtotal="0"/>
    <pivotField showAll="0" defaultSubtotal="0"/>
    <pivotField showAll="0" defaultSubtotal="0"/>
  </pivotFields>
  <rowFields count="1">
    <field x="2"/>
  </rowFields>
  <rowItems count="2">
    <i>
      <x v="1"/>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5"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5"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5"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3" rowHeaderCaption="Asunto o Subtema">
  <location ref="B3:C5" firstHeaderRow="1" firstDataRow="1" firstDataCol="1"/>
  <pivotFields count="6">
    <pivotField showAll="0">
      <items count="18">
        <item x="0"/>
        <item x="4"/>
        <item x="5"/>
        <item x="6"/>
        <item x="7"/>
        <item x="8"/>
        <item h="1" x="9"/>
        <item m="1" x="16"/>
        <item m="1" x="14"/>
        <item x="3"/>
        <item m="1" x="11"/>
        <item h="1" m="1" x="10"/>
        <item h="1" m="1" x="12"/>
        <item h="1" m="1" x="13"/>
        <item h="1" m="1" x="15"/>
        <item h="1" x="1"/>
        <item h="1" x="2"/>
        <item t="default"/>
      </items>
    </pivotField>
    <pivotField showAll="0">
      <items count="224">
        <item x="8"/>
        <item m="1" x="148"/>
        <item m="1" x="67"/>
        <item m="1" x="221"/>
        <item m="1" x="195"/>
        <item m="1" x="198"/>
        <item m="1" x="100"/>
        <item m="1" x="51"/>
        <item m="1" x="83"/>
        <item m="1" x="122"/>
        <item m="1" x="98"/>
        <item m="1" x="199"/>
        <item m="1" x="24"/>
        <item m="1" x="174"/>
        <item m="1" x="209"/>
        <item m="1" x="192"/>
        <item m="1" x="160"/>
        <item m="1" x="117"/>
        <item m="1" x="217"/>
        <item m="1" x="69"/>
        <item m="1" x="81"/>
        <item m="1" x="176"/>
        <item m="1" x="78"/>
        <item m="1" x="222"/>
        <item m="1" x="120"/>
        <item m="1" x="66"/>
        <item m="1" x="44"/>
        <item m="1" x="12"/>
        <item m="1" x="104"/>
        <item m="1" x="84"/>
        <item m="1" x="71"/>
        <item m="1" x="169"/>
        <item m="1" x="43"/>
        <item m="1" x="150"/>
        <item m="1" x="29"/>
        <item m="1" x="102"/>
        <item m="1" x="31"/>
        <item m="1" x="164"/>
        <item m="1" x="170"/>
        <item m="1" x="202"/>
        <item m="1" x="63"/>
        <item m="1" x="76"/>
        <item m="1" x="141"/>
        <item m="1" x="59"/>
        <item m="1" x="147"/>
        <item m="1" x="161"/>
        <item m="1" x="203"/>
        <item m="1" x="10"/>
        <item m="1" x="11"/>
        <item m="1" x="13"/>
        <item m="1" x="14"/>
        <item m="1" x="15"/>
        <item m="1" x="16"/>
        <item m="1" x="17"/>
        <item m="1" x="20"/>
        <item m="1" x="21"/>
        <item m="1" x="22"/>
        <item m="1" x="23"/>
        <item m="1" x="26"/>
        <item m="1" x="27"/>
        <item m="1" x="28"/>
        <item m="1" x="30"/>
        <item m="1" x="32"/>
        <item m="1" x="33"/>
        <item m="1" x="34"/>
        <item m="1" x="35"/>
        <item m="1" x="36"/>
        <item m="1" x="37"/>
        <item m="1" x="38"/>
        <item m="1" x="39"/>
        <item m="1" x="40"/>
        <item m="1" x="41"/>
        <item m="1" x="45"/>
        <item m="1" x="46"/>
        <item m="1" x="47"/>
        <item m="1" x="48"/>
        <item m="1" x="49"/>
        <item m="1" x="50"/>
        <item m="1" x="52"/>
        <item m="1" x="53"/>
        <item m="1" x="54"/>
        <item m="1" x="55"/>
        <item m="1" x="56"/>
        <item m="1" x="57"/>
        <item m="1" x="58"/>
        <item m="1" x="60"/>
        <item m="1" x="61"/>
        <item m="1" x="62"/>
        <item m="1" x="64"/>
        <item m="1" x="65"/>
        <item m="1" x="68"/>
        <item m="1" x="70"/>
        <item m="1" x="72"/>
        <item m="1" x="73"/>
        <item m="1" x="74"/>
        <item m="1" x="75"/>
        <item m="1" x="77"/>
        <item m="1" x="80"/>
        <item m="1" x="82"/>
        <item m="1" x="86"/>
        <item m="1" x="87"/>
        <item m="1" x="88"/>
        <item m="1" x="90"/>
        <item m="1" x="91"/>
        <item m="1" x="92"/>
        <item m="1" x="93"/>
        <item m="1" x="95"/>
        <item m="1" x="96"/>
        <item m="1" x="97"/>
        <item m="1" x="101"/>
        <item m="1" x="103"/>
        <item m="1" x="106"/>
        <item m="1" x="108"/>
        <item m="1" x="109"/>
        <item m="1" x="110"/>
        <item m="1" x="111"/>
        <item m="1" x="112"/>
        <item m="1" x="113"/>
        <item m="1" x="115"/>
        <item m="1" x="118"/>
        <item m="1" x="119"/>
        <item m="1" x="121"/>
        <item m="1" x="123"/>
        <item m="1" x="124"/>
        <item m="1" x="125"/>
        <item m="1" x="127"/>
        <item m="1" x="128"/>
        <item m="1" x="130"/>
        <item m="1" x="131"/>
        <item m="1" x="132"/>
        <item m="1" x="134"/>
        <item m="1" x="135"/>
        <item m="1" x="136"/>
        <item m="1" x="137"/>
        <item m="1" x="138"/>
        <item m="1" x="139"/>
        <item m="1" x="140"/>
        <item m="1" x="142"/>
        <item m="1" x="143"/>
        <item m="1" x="144"/>
        <item m="1" x="146"/>
        <item m="1" x="152"/>
        <item m="1" x="153"/>
        <item m="1" x="154"/>
        <item m="1" x="155"/>
        <item m="1" x="156"/>
        <item m="1" x="158"/>
        <item m="1" x="159"/>
        <item m="1" x="162"/>
        <item m="1" x="165"/>
        <item m="1" x="166"/>
        <item m="1" x="167"/>
        <item m="1" x="168"/>
        <item m="1" x="171"/>
        <item m="1" x="172"/>
        <item m="1" x="173"/>
        <item m="1" x="175"/>
        <item m="1" x="177"/>
        <item m="1" x="178"/>
        <item m="1" x="179"/>
        <item m="1" x="180"/>
        <item m="1" x="181"/>
        <item m="1" x="182"/>
        <item m="1" x="183"/>
        <item m="1" x="184"/>
        <item m="1" x="185"/>
        <item m="1" x="186"/>
        <item m="1" x="187"/>
        <item m="1" x="188"/>
        <item m="1" x="189"/>
        <item m="1" x="190"/>
        <item m="1" x="191"/>
        <item m="1" x="193"/>
        <item m="1" x="194"/>
        <item m="1" x="196"/>
        <item m="1" x="197"/>
        <item m="1" x="200"/>
        <item m="1" x="201"/>
        <item m="1" x="204"/>
        <item m="1" x="205"/>
        <item m="1" x="206"/>
        <item m="1" x="207"/>
        <item m="1" x="208"/>
        <item m="1" x="212"/>
        <item m="1" x="213"/>
        <item m="1" x="214"/>
        <item m="1" x="216"/>
        <item m="1" x="218"/>
        <item m="1" x="219"/>
        <item m="1" x="220"/>
        <item m="1" x="25"/>
        <item m="1" x="89"/>
        <item x="0"/>
        <item m="1" x="129"/>
        <item m="1" x="9"/>
        <item m="1" x="114"/>
        <item m="1" x="18"/>
        <item x="3"/>
        <item m="1" x="163"/>
        <item m="1" x="99"/>
        <item m="1" x="42"/>
        <item m="1" x="211"/>
        <item x="1"/>
        <item m="1" x="85"/>
        <item m="1" x="19"/>
        <item m="1" x="133"/>
        <item m="1" x="151"/>
        <item m="1" x="107"/>
        <item m="1" x="105"/>
        <item m="1" x="157"/>
        <item m="1" x="79"/>
        <item m="1" x="210"/>
        <item x="5"/>
        <item x="4"/>
        <item m="1" x="149"/>
        <item m="1" x="145"/>
        <item x="6"/>
        <item m="1" x="126"/>
        <item m="1" x="215"/>
        <item x="2"/>
        <item x="7"/>
        <item m="1" x="116"/>
        <item m="1" x="94"/>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255">
      <pivotArea type="all" dataOnly="0" outline="0" fieldPosition="0"/>
    </format>
    <format dxfId="254">
      <pivotArea type="all" dataOnly="0" outline="0" fieldPosition="0"/>
    </format>
    <format dxfId="253">
      <pivotArea type="all" dataOnly="0" outline="0" fieldPosition="0"/>
    </format>
    <format dxfId="252">
      <pivotArea type="all" dataOnly="0" outline="0" fieldPosition="0"/>
    </format>
    <format dxfId="251">
      <pivotArea field="0" type="button" dataOnly="0" labelOnly="1" outline="0"/>
    </format>
    <format dxfId="250">
      <pivotArea dataOnly="0" labelOnly="1" grandRow="1" outline="0" fieldPosition="0"/>
    </format>
    <format dxfId="249">
      <pivotArea dataOnly="0" labelOnly="1" grandRow="1" outline="0" fieldPosition="0"/>
    </format>
    <format dxfId="248">
      <pivotArea field="1" type="button" dataOnly="0" labelOnly="1" outline="0"/>
    </format>
    <format dxfId="247">
      <pivotArea dataOnly="0" labelOnly="1" grandRow="1" outline="0" fieldPosition="0"/>
    </format>
    <format dxfId="246">
      <pivotArea dataOnly="0" labelOnly="1" grandCol="1" outline="0" fieldPosition="0"/>
    </format>
    <format dxfId="245">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9"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x="0"/>
        <item x="4"/>
        <item x="5"/>
        <item m="1" x="9"/>
        <item x="6"/>
        <item x="7"/>
        <item x="8"/>
        <item m="1" x="12"/>
        <item m="1" x="11"/>
        <item x="3"/>
        <item m="1" x="10"/>
        <item x="1"/>
        <item x="2"/>
        <item t="default"/>
      </items>
    </pivotField>
    <pivotField showAll="0"/>
    <pivotField showAll="0" sortType="ascending">
      <items count="8">
        <item x="5"/>
        <item x="2"/>
        <item x="3"/>
        <item sd="0" m="1" x="6"/>
        <item x="1"/>
        <item x="0"/>
        <item x="4"/>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244">
      <pivotArea type="all" dataOnly="0" outline="0" fieldPosition="0"/>
    </format>
    <format dxfId="243">
      <pivotArea type="all" dataOnly="0" outline="0" fieldPosition="0"/>
    </format>
    <format dxfId="242">
      <pivotArea type="all" dataOnly="0" outline="0" fieldPosition="0"/>
    </format>
    <format dxfId="241">
      <pivotArea type="all" dataOnly="0" outline="0" fieldPosition="0"/>
    </format>
    <format dxfId="240">
      <pivotArea field="0" type="button" dataOnly="0" labelOnly="1" outline="0"/>
    </format>
    <format dxfId="239">
      <pivotArea field="2" type="button" dataOnly="0" labelOnly="1" outline="0"/>
    </format>
    <format dxfId="238">
      <pivotArea dataOnly="0" labelOnly="1" grandRow="1" outline="0" fieldPosition="0"/>
    </format>
    <format dxfId="237">
      <pivotArea dataOnly="0" labelOnly="1" grandRow="1" outline="0" fieldPosition="0"/>
    </format>
    <format dxfId="236">
      <pivotArea dataOnly="0" labelOnly="1" grandRow="1" outline="0" fieldPosition="0"/>
    </format>
    <format dxfId="235">
      <pivotArea field="2" type="button" dataOnly="0" labelOnly="1" outline="0"/>
    </format>
    <format dxfId="234">
      <pivotArea field="2" type="button" dataOnly="0" labelOnly="1" outline="0"/>
    </format>
    <format dxfId="233">
      <pivotArea outline="0" collapsedLevelsAreSubtotals="1" fieldPosition="0"/>
    </format>
    <format dxfId="232">
      <pivotArea field="2" type="button" dataOnly="0" labelOnly="1" outline="0"/>
    </format>
    <format dxfId="231">
      <pivotArea dataOnly="0" labelOnly="1" grandRow="1" outline="0" fieldPosition="0"/>
    </format>
    <format dxfId="230">
      <pivotArea dataOnly="0" labelOnly="1" fieldPosition="0">
        <references count="1">
          <reference field="3" count="0"/>
        </references>
      </pivotArea>
    </format>
    <format dxfId="229">
      <pivotArea dataOnly="0" labelOnly="1" grandCol="1" outline="0" fieldPosition="0"/>
    </format>
    <format dxfId="228">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9"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10" firstHeaderRow="1" firstDataRow="1" firstDataCol="1"/>
  <pivotFields count="6">
    <pivotField showAll="0" sortType="descending">
      <items count="14">
        <item x="0"/>
        <item x="4"/>
        <item x="5"/>
        <item m="1" x="9"/>
        <item x="6"/>
        <item x="7"/>
        <item h="1" x="8"/>
        <item m="1" x="12"/>
        <item m="1" x="11"/>
        <item x="3"/>
        <item m="1" x="10"/>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39">
        <item x="6"/>
        <item m="1" x="91"/>
        <item m="1" x="36"/>
        <item m="1" x="135"/>
        <item m="1" x="120"/>
        <item m="1" x="121"/>
        <item m="1" x="61"/>
        <item m="1" x="31"/>
        <item m="1" x="51"/>
        <item m="1" x="78"/>
        <item m="1" x="56"/>
        <item m="1" x="123"/>
        <item m="1" x="16"/>
        <item m="1" x="108"/>
        <item m="1" x="129"/>
        <item m="1" x="119"/>
        <item m="1" x="99"/>
        <item m="1" x="75"/>
        <item m="1" x="134"/>
        <item m="1" x="37"/>
        <item m="1" x="50"/>
        <item m="1" x="110"/>
        <item m="1" x="46"/>
        <item m="1" x="136"/>
        <item m="1" x="77"/>
        <item m="1" x="35"/>
        <item m="1" x="24"/>
        <item m="1" x="9"/>
        <item m="1" x="66"/>
        <item m="1" x="52"/>
        <item m="1" x="38"/>
        <item m="1" x="105"/>
        <item m="1" x="23"/>
        <item m="1" x="93"/>
        <item m="1" x="19"/>
        <item m="1" x="63"/>
        <item m="1" x="20"/>
        <item m="1" x="102"/>
        <item m="1" x="106"/>
        <item m="1" x="125"/>
        <item m="1" x="34"/>
        <item m="1" x="43"/>
        <item m="1" x="86"/>
        <item m="1" x="33"/>
        <item m="1" x="90"/>
        <item m="1" x="100"/>
        <item m="1" x="126"/>
        <item m="1" x="21"/>
        <item m="1" x="107"/>
        <item m="1" x="8"/>
        <item m="1" x="59"/>
        <item m="1" x="124"/>
        <item m="1" x="11"/>
        <item m="1" x="28"/>
        <item m="1" x="87"/>
        <item m="1" x="81"/>
        <item m="1" x="65"/>
        <item m="1" x="131"/>
        <item m="1" x="29"/>
        <item m="1" x="15"/>
        <item m="1" x="58"/>
        <item m="1" x="45"/>
        <item m="1" x="41"/>
        <item m="1" x="115"/>
        <item m="1" x="27"/>
        <item m="1" x="137"/>
        <item m="1" x="42"/>
        <item m="1" x="113"/>
        <item x="5"/>
        <item m="1" x="40"/>
        <item m="1" x="71"/>
        <item m="1" x="30"/>
        <item m="1" x="88"/>
        <item m="1" x="48"/>
        <item m="1" x="83"/>
        <item m="1" x="114"/>
        <item m="1" x="128"/>
        <item m="1" x="104"/>
        <item m="1" x="72"/>
        <item m="1" x="111"/>
        <item m="1" x="62"/>
        <item m="1" x="118"/>
        <item m="1" x="32"/>
        <item m="1" x="44"/>
        <item m="1" x="57"/>
        <item m="1" x="127"/>
        <item m="1" x="112"/>
        <item m="1" x="122"/>
        <item m="1" x="109"/>
        <item m="1" x="76"/>
        <item m="1" x="10"/>
        <item m="1" x="94"/>
        <item m="1" x="26"/>
        <item m="1" x="96"/>
        <item m="1" x="64"/>
        <item m="1" x="18"/>
        <item m="1" x="47"/>
        <item m="1" x="116"/>
        <item m="1" x="117"/>
        <item m="1" x="103"/>
        <item m="1" x="69"/>
        <item m="1" x="13"/>
        <item m="1" x="25"/>
        <item m="1" x="39"/>
        <item m="1" x="97"/>
        <item m="1" x="67"/>
        <item x="0"/>
        <item m="1" x="17"/>
        <item m="1" x="82"/>
        <item m="1" x="22"/>
        <item m="1" x="7"/>
        <item m="1" x="73"/>
        <item m="1" x="101"/>
        <item m="1" x="60"/>
        <item m="1" x="132"/>
        <item x="2"/>
        <item m="1" x="53"/>
        <item m="1" x="14"/>
        <item m="1" x="84"/>
        <item m="1" x="95"/>
        <item m="1" x="12"/>
        <item m="1" x="92"/>
        <item m="1" x="70"/>
        <item m="1" x="68"/>
        <item m="1" x="85"/>
        <item m="1" x="98"/>
        <item m="1" x="49"/>
        <item m="1" x="130"/>
        <item x="3"/>
        <item x="1"/>
        <item m="1" x="80"/>
        <item m="1" x="89"/>
        <item m="1" x="79"/>
        <item m="1" x="133"/>
        <item m="1" x="54"/>
        <item x="4"/>
        <item m="1" x="74"/>
        <item m="1" x="5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35"/>
    </i>
    <i>
      <x v="68"/>
    </i>
    <i>
      <x v="115"/>
    </i>
    <i>
      <x v="128"/>
    </i>
    <i>
      <x v="129"/>
    </i>
    <i>
      <x v="106"/>
    </i>
    <i t="grand">
      <x/>
    </i>
  </rowItems>
  <colItems count="1">
    <i/>
  </colItems>
  <dataFields count="1">
    <dataField name="Recibidos " fld="4" baseField="0" baseItem="0" numFmtId="165"/>
  </dataFields>
  <formats count="16">
    <format dxfId="227">
      <pivotArea type="all" dataOnly="0" outline="0" fieldPosition="0"/>
    </format>
    <format dxfId="226">
      <pivotArea type="all" dataOnly="0" outline="0" fieldPosition="0"/>
    </format>
    <format dxfId="225">
      <pivotArea type="all" dataOnly="0" outline="0" fieldPosition="0"/>
    </format>
    <format dxfId="224">
      <pivotArea type="all" dataOnly="0" outline="0" fieldPosition="0"/>
    </format>
    <format dxfId="223">
      <pivotArea field="0" type="button" dataOnly="0" labelOnly="1" outline="0"/>
    </format>
    <format dxfId="222">
      <pivotArea dataOnly="0" labelOnly="1" grandRow="1" outline="0" fieldPosition="0"/>
    </format>
    <format dxfId="221">
      <pivotArea dataOnly="0" labelOnly="1" grandRow="1" outline="0" fieldPosition="0"/>
    </format>
    <format dxfId="220">
      <pivotArea field="1" type="button" dataOnly="0" labelOnly="1" outline="0" axis="axisRow" fieldPosition="0"/>
    </format>
    <format dxfId="219">
      <pivotArea dataOnly="0" labelOnly="1" grandRow="1" outline="0" fieldPosition="0"/>
    </format>
    <format dxfId="218">
      <pivotArea dataOnly="0" labelOnly="1" fieldPosition="0">
        <references count="1">
          <reference field="1" count="5">
            <x v="0"/>
            <x v="5"/>
            <x v="11"/>
            <x v="24"/>
            <x v="28"/>
          </reference>
        </references>
      </pivotArea>
    </format>
    <format dxfId="217">
      <pivotArea dataOnly="0" labelOnly="1" grandCol="1" outline="0" fieldPosition="0"/>
    </format>
    <format dxfId="216">
      <pivotArea dataOnly="0" labelOnly="1" grandCol="1" outline="0" fieldPosition="0"/>
    </format>
    <format dxfId="215">
      <pivotArea dataOnly="0" labelOnly="1" fieldPosition="0">
        <references count="1">
          <reference field="1" count="4">
            <x v="5"/>
            <x v="7"/>
            <x v="10"/>
            <x v="16"/>
          </reference>
        </references>
      </pivotArea>
    </format>
    <format dxfId="214">
      <pivotArea grandCol="1" outline="0" collapsedLevelsAreSubtotals="1" fieldPosition="0"/>
    </format>
    <format dxfId="213">
      <pivotArea outline="0" collapsedLevelsAreSubtotals="1" fieldPosition="0"/>
    </format>
    <format dxfId="212">
      <pivotArea dataOnly="0" labelOnly="1" fieldPosition="0">
        <references count="1">
          <reference field="1" count="5">
            <x v="5"/>
            <x v="9"/>
            <x v="10"/>
            <x v="11"/>
            <x v="16"/>
          </reference>
        </references>
      </pivotArea>
    </format>
  </formats>
  <chartFormats count="10">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 chart="3" format="19">
      <pivotArea type="data" outline="0" fieldPosition="0">
        <references count="2">
          <reference field="4294967294" count="1" selected="0">
            <x v="0"/>
          </reference>
          <reference field="1" count="1" selected="0">
            <x v="129"/>
          </reference>
        </references>
      </pivotArea>
    </chartFormat>
    <chartFormat chart="3" format="20">
      <pivotArea type="data" outline="0" fieldPosition="0">
        <references count="2">
          <reference field="4294967294" count="1" selected="0">
            <x v="0"/>
          </reference>
          <reference field="1" count="1" selected="0">
            <x v="135"/>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9"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location ref="C21:E28" firstHeaderRow="1" firstDataRow="2" firstDataCol="1"/>
  <pivotFields count="6">
    <pivotField showAll="0">
      <items count="14">
        <item x="0"/>
        <item x="4"/>
        <item x="5"/>
        <item m="1" x="9"/>
        <item x="6"/>
        <item x="7"/>
        <item x="8"/>
        <item m="1" x="12"/>
        <item m="1" x="11"/>
        <item x="3"/>
        <item m="1" x="10"/>
        <item x="1"/>
        <item x="2"/>
        <item t="default"/>
      </items>
    </pivotField>
    <pivotField showAll="0"/>
    <pivotField axis="axisRow" showAll="0" sortType="descending">
      <items count="8">
        <item x="5"/>
        <item x="2"/>
        <item x="3"/>
        <item sd="0" m="1" x="6"/>
        <item x="1"/>
        <item x="0"/>
        <item x="4"/>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6">
    <i>
      <x v="1"/>
    </i>
    <i>
      <x v="2"/>
    </i>
    <i>
      <x v="4"/>
    </i>
    <i>
      <x v="5"/>
    </i>
    <i>
      <x v="6"/>
    </i>
    <i t="grand">
      <x/>
    </i>
  </rowItems>
  <colFields count="1">
    <field x="3"/>
  </colFields>
  <colItems count="2">
    <i>
      <x/>
    </i>
    <i t="grand">
      <x/>
    </i>
  </colItems>
  <dataFields count="1">
    <dataField name="Recibidos " fld="4" baseField="0" baseItem="0" numFmtId="165"/>
  </dataFields>
  <formats count="28">
    <format dxfId="211">
      <pivotArea type="all" dataOnly="0" outline="0" fieldPosition="0"/>
    </format>
    <format dxfId="210">
      <pivotArea type="all" dataOnly="0" outline="0" fieldPosition="0"/>
    </format>
    <format dxfId="209">
      <pivotArea type="all" dataOnly="0" outline="0" fieldPosition="0"/>
    </format>
    <format dxfId="208">
      <pivotArea type="all" dataOnly="0" outline="0" fieldPosition="0"/>
    </format>
    <format dxfId="207">
      <pivotArea field="0" type="button" dataOnly="0" labelOnly="1" outline="0"/>
    </format>
    <format dxfId="206">
      <pivotArea field="2" type="button" dataOnly="0" labelOnly="1" outline="0" axis="axisRow" fieldPosition="0"/>
    </format>
    <format dxfId="205">
      <pivotArea dataOnly="0" labelOnly="1" grandRow="1" outline="0" fieldPosition="0"/>
    </format>
    <format dxfId="204">
      <pivotArea dataOnly="0" labelOnly="1" grandRow="1" outline="0" fieldPosition="0"/>
    </format>
    <format dxfId="203">
      <pivotArea dataOnly="0" labelOnly="1" grandRow="1" outline="0" fieldPosition="0"/>
    </format>
    <format dxfId="202">
      <pivotArea field="2" type="button" dataOnly="0" labelOnly="1" outline="0" axis="axisRow" fieldPosition="0"/>
    </format>
    <format dxfId="201">
      <pivotArea dataOnly="0" labelOnly="1" fieldPosition="0">
        <references count="1">
          <reference field="2" count="0"/>
        </references>
      </pivotArea>
    </format>
    <format dxfId="200">
      <pivotArea field="2" type="button" dataOnly="0" labelOnly="1" outline="0" axis="axisRow" fieldPosition="0"/>
    </format>
    <format dxfId="199">
      <pivotArea dataOnly="0" labelOnly="1" fieldPosition="0">
        <references count="1">
          <reference field="2" count="0"/>
        </references>
      </pivotArea>
    </format>
    <format dxfId="198">
      <pivotArea outline="0" collapsedLevelsAreSubtotals="1" fieldPosition="0"/>
    </format>
    <format dxfId="197">
      <pivotArea field="2" type="button" dataOnly="0" labelOnly="1" outline="0" axis="axisRow" fieldPosition="0"/>
    </format>
    <format dxfId="196">
      <pivotArea dataOnly="0" labelOnly="1" fieldPosition="0">
        <references count="1">
          <reference field="2" count="0"/>
        </references>
      </pivotArea>
    </format>
    <format dxfId="195">
      <pivotArea dataOnly="0" labelOnly="1" grandRow="1" outline="0" fieldPosition="0"/>
    </format>
    <format dxfId="194">
      <pivotArea dataOnly="0" labelOnly="1" fieldPosition="0">
        <references count="1">
          <reference field="3" count="0"/>
        </references>
      </pivotArea>
    </format>
    <format dxfId="193">
      <pivotArea dataOnly="0" labelOnly="1" grandCol="1" outline="0" fieldPosition="0"/>
    </format>
    <format dxfId="192">
      <pivotArea type="all" dataOnly="0" outline="0" fieldPosition="0"/>
    </format>
    <format dxfId="191">
      <pivotArea type="origin" dataOnly="0" labelOnly="1" outline="0" fieldPosition="0"/>
    </format>
    <format dxfId="190">
      <pivotArea field="2" type="button" dataOnly="0" labelOnly="1" outline="0" axis="axisRow" fieldPosition="0"/>
    </format>
    <format dxfId="189">
      <pivotArea field="3" type="button" dataOnly="0" labelOnly="1" outline="0" axis="axisCol" fieldPosition="0"/>
    </format>
    <format dxfId="188">
      <pivotArea type="topRight" dataOnly="0" labelOnly="1" outline="0" fieldPosition="0"/>
    </format>
    <format dxfId="187">
      <pivotArea dataOnly="0" labelOnly="1" fieldPosition="0">
        <references count="1">
          <reference field="3" count="0"/>
        </references>
      </pivotArea>
    </format>
    <format dxfId="186">
      <pivotArea dataOnly="0" labelOnly="1" grandCol="1" outline="0" fieldPosition="0"/>
    </format>
    <format dxfId="185">
      <pivotArea grandRow="1" outline="0" collapsedLevelsAreSubtotals="1" fieldPosition="0"/>
    </format>
    <format dxfId="184">
      <pivotArea dataOnly="0" labelOnly="1" grandRow="1"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5"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L21" firstHeaderRow="1" firstDataRow="2" firstDataCol="1"/>
  <pivotFields count="6">
    <pivotField axis="axisCol" showAll="0">
      <items count="18">
        <item x="0"/>
        <item x="4"/>
        <item x="5"/>
        <item x="6"/>
        <item x="7"/>
        <item x="8"/>
        <item x="9"/>
        <item m="1" x="16"/>
        <item m="1" x="14"/>
        <item x="3"/>
        <item m="1" x="11"/>
        <item m="1" x="10"/>
        <item m="1" x="12"/>
        <item m="1" x="13"/>
        <item m="1" x="15"/>
        <item x="1"/>
        <item x="2"/>
        <item t="default"/>
      </items>
    </pivotField>
    <pivotField showAll="0">
      <items count="224">
        <item x="8"/>
        <item m="1" x="148"/>
        <item m="1" x="67"/>
        <item m="1" x="221"/>
        <item m="1" x="195"/>
        <item m="1" x="198"/>
        <item m="1" x="100"/>
        <item m="1" x="51"/>
        <item m="1" x="83"/>
        <item m="1" x="122"/>
        <item m="1" x="98"/>
        <item m="1" x="199"/>
        <item m="1" x="24"/>
        <item m="1" x="174"/>
        <item m="1" x="209"/>
        <item m="1" x="192"/>
        <item m="1" x="160"/>
        <item m="1" x="117"/>
        <item m="1" x="217"/>
        <item m="1" x="69"/>
        <item m="1" x="81"/>
        <item m="1" x="176"/>
        <item m="1" x="78"/>
        <item m="1" x="222"/>
        <item m="1" x="120"/>
        <item m="1" x="66"/>
        <item m="1" x="44"/>
        <item m="1" x="12"/>
        <item m="1" x="104"/>
        <item m="1" x="84"/>
        <item m="1" x="71"/>
        <item m="1" x="169"/>
        <item m="1" x="43"/>
        <item m="1" x="150"/>
        <item m="1" x="29"/>
        <item m="1" x="102"/>
        <item m="1" x="31"/>
        <item m="1" x="164"/>
        <item m="1" x="170"/>
        <item m="1" x="202"/>
        <item m="1" x="63"/>
        <item m="1" x="76"/>
        <item m="1" x="141"/>
        <item m="1" x="59"/>
        <item m="1" x="147"/>
        <item m="1" x="161"/>
        <item m="1" x="203"/>
        <item m="1" x="10"/>
        <item m="1" x="11"/>
        <item m="1" x="13"/>
        <item m="1" x="14"/>
        <item m="1" x="15"/>
        <item m="1" x="16"/>
        <item m="1" x="17"/>
        <item m="1" x="20"/>
        <item m="1" x="21"/>
        <item m="1" x="22"/>
        <item m="1" x="23"/>
        <item m="1" x="26"/>
        <item m="1" x="27"/>
        <item m="1" x="28"/>
        <item m="1" x="30"/>
        <item m="1" x="32"/>
        <item m="1" x="33"/>
        <item m="1" x="34"/>
        <item m="1" x="35"/>
        <item m="1" x="36"/>
        <item m="1" x="37"/>
        <item m="1" x="38"/>
        <item m="1" x="39"/>
        <item m="1" x="40"/>
        <item m="1" x="41"/>
        <item m="1" x="45"/>
        <item m="1" x="46"/>
        <item m="1" x="47"/>
        <item m="1" x="48"/>
        <item m="1" x="49"/>
        <item m="1" x="50"/>
        <item m="1" x="52"/>
        <item m="1" x="53"/>
        <item m="1" x="54"/>
        <item m="1" x="55"/>
        <item m="1" x="56"/>
        <item m="1" x="57"/>
        <item m="1" x="58"/>
        <item m="1" x="60"/>
        <item m="1" x="61"/>
        <item m="1" x="62"/>
        <item m="1" x="64"/>
        <item m="1" x="65"/>
        <item m="1" x="68"/>
        <item m="1" x="70"/>
        <item m="1" x="72"/>
        <item m="1" x="73"/>
        <item m="1" x="74"/>
        <item m="1" x="75"/>
        <item m="1" x="77"/>
        <item m="1" x="80"/>
        <item m="1" x="82"/>
        <item m="1" x="86"/>
        <item m="1" x="87"/>
        <item m="1" x="88"/>
        <item m="1" x="90"/>
        <item m="1" x="91"/>
        <item m="1" x="92"/>
        <item m="1" x="93"/>
        <item m="1" x="95"/>
        <item m="1" x="96"/>
        <item m="1" x="97"/>
        <item m="1" x="101"/>
        <item m="1" x="103"/>
        <item m="1" x="106"/>
        <item m="1" x="108"/>
        <item m="1" x="109"/>
        <item m="1" x="110"/>
        <item m="1" x="111"/>
        <item m="1" x="112"/>
        <item m="1" x="113"/>
        <item m="1" x="115"/>
        <item m="1" x="118"/>
        <item m="1" x="119"/>
        <item m="1" x="121"/>
        <item m="1" x="123"/>
        <item m="1" x="124"/>
        <item m="1" x="125"/>
        <item m="1" x="127"/>
        <item m="1" x="128"/>
        <item m="1" x="130"/>
        <item m="1" x="131"/>
        <item m="1" x="132"/>
        <item m="1" x="134"/>
        <item m="1" x="135"/>
        <item m="1" x="136"/>
        <item m="1" x="137"/>
        <item m="1" x="138"/>
        <item m="1" x="139"/>
        <item m="1" x="140"/>
        <item m="1" x="142"/>
        <item m="1" x="143"/>
        <item m="1" x="144"/>
        <item m="1" x="146"/>
        <item m="1" x="152"/>
        <item m="1" x="153"/>
        <item m="1" x="154"/>
        <item m="1" x="155"/>
        <item m="1" x="156"/>
        <item m="1" x="158"/>
        <item m="1" x="159"/>
        <item m="1" x="162"/>
        <item m="1" x="165"/>
        <item m="1" x="166"/>
        <item m="1" x="167"/>
        <item m="1" x="168"/>
        <item m="1" x="171"/>
        <item m="1" x="172"/>
        <item m="1" x="173"/>
        <item m="1" x="175"/>
        <item m="1" x="177"/>
        <item m="1" x="178"/>
        <item m="1" x="179"/>
        <item m="1" x="180"/>
        <item m="1" x="181"/>
        <item m="1" x="182"/>
        <item m="1" x="183"/>
        <item m="1" x="184"/>
        <item m="1" x="185"/>
        <item m="1" x="186"/>
        <item m="1" x="187"/>
        <item m="1" x="188"/>
        <item m="1" x="189"/>
        <item m="1" x="190"/>
        <item m="1" x="191"/>
        <item m="1" x="193"/>
        <item m="1" x="194"/>
        <item m="1" x="196"/>
        <item m="1" x="197"/>
        <item m="1" x="200"/>
        <item m="1" x="201"/>
        <item m="1" x="204"/>
        <item m="1" x="205"/>
        <item m="1" x="206"/>
        <item m="1" x="207"/>
        <item m="1" x="208"/>
        <item m="1" x="212"/>
        <item m="1" x="213"/>
        <item m="1" x="214"/>
        <item m="1" x="216"/>
        <item m="1" x="218"/>
        <item m="1" x="219"/>
        <item m="1" x="220"/>
        <item m="1" x="25"/>
        <item m="1" x="89"/>
        <item x="0"/>
        <item m="1" x="129"/>
        <item m="1" x="9"/>
        <item m="1" x="114"/>
        <item m="1" x="18"/>
        <item x="3"/>
        <item m="1" x="163"/>
        <item m="1" x="99"/>
        <item m="1" x="42"/>
        <item m="1" x="211"/>
        <item x="1"/>
        <item m="1" x="85"/>
        <item m="1" x="19"/>
        <item m="1" x="133"/>
        <item m="1" x="151"/>
        <item m="1" x="107"/>
        <item m="1" x="105"/>
        <item m="1" x="157"/>
        <item m="1" x="79"/>
        <item m="1" x="210"/>
        <item x="5"/>
        <item x="4"/>
        <item m="1" x="149"/>
        <item m="1" x="145"/>
        <item x="6"/>
        <item m="1" x="126"/>
        <item m="1" x="215"/>
        <item x="2"/>
        <item x="7"/>
        <item m="1" x="116"/>
        <item m="1" x="94"/>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10">
    <i>
      <x/>
    </i>
    <i>
      <x v="1"/>
    </i>
    <i>
      <x v="2"/>
    </i>
    <i>
      <x v="3"/>
    </i>
    <i>
      <x v="4"/>
    </i>
    <i>
      <x v="5"/>
    </i>
    <i>
      <x v="9"/>
    </i>
    <i>
      <x v="15"/>
    </i>
    <i>
      <x v="16"/>
    </i>
    <i t="grand">
      <x/>
    </i>
  </colItems>
  <dataFields count="1">
    <dataField name="Solucionados " fld="4" baseField="0" baseItem="0"/>
  </dataFields>
  <formats count="25">
    <format dxfId="183">
      <pivotArea type="all" dataOnly="0" outline="0" fieldPosition="0"/>
    </format>
    <format dxfId="182">
      <pivotArea type="all" dataOnly="0" outline="0" fieldPosition="0"/>
    </format>
    <format dxfId="181">
      <pivotArea type="all" dataOnly="0" outline="0" fieldPosition="0"/>
    </format>
    <format dxfId="180">
      <pivotArea type="all" dataOnly="0" outline="0" fieldPosition="0"/>
    </format>
    <format dxfId="179">
      <pivotArea field="0" type="button" dataOnly="0" labelOnly="1" outline="0" axis="axisCol" fieldPosition="0"/>
    </format>
    <format dxfId="178">
      <pivotArea dataOnly="0" labelOnly="1" grandRow="1" outline="0" fieldPosition="0"/>
    </format>
    <format dxfId="177">
      <pivotArea dataOnly="0" labelOnly="1" grandRow="1" outline="0" fieldPosition="0"/>
    </format>
    <format dxfId="176">
      <pivotArea field="1" type="button" dataOnly="0" labelOnly="1" outline="0"/>
    </format>
    <format dxfId="175">
      <pivotArea dataOnly="0" labelOnly="1" grandRow="1" outline="0" fieldPosition="0"/>
    </format>
    <format dxfId="174">
      <pivotArea dataOnly="0" labelOnly="1" fieldPosition="0">
        <references count="1">
          <reference field="0" count="0"/>
        </references>
      </pivotArea>
    </format>
    <format dxfId="173">
      <pivotArea dataOnly="0" labelOnly="1" grandCol="1" outline="0" fieldPosition="0"/>
    </format>
    <format dxfId="172">
      <pivotArea dataOnly="0" labelOnly="1" fieldPosition="0">
        <references count="1">
          <reference field="0" count="0"/>
        </references>
      </pivotArea>
    </format>
    <format dxfId="171">
      <pivotArea dataOnly="0" labelOnly="1" grandCol="1" outline="0" fieldPosition="0"/>
    </format>
    <format dxfId="170">
      <pivotArea type="origin" dataOnly="0" labelOnly="1" outline="0" fieldPosition="0"/>
    </format>
    <format dxfId="169">
      <pivotArea field="0" type="button" dataOnly="0" labelOnly="1" outline="0" axis="axisCol" fieldPosition="0"/>
    </format>
    <format dxfId="168">
      <pivotArea type="topRight" dataOnly="0" labelOnly="1" outline="0" fieldPosition="0"/>
    </format>
    <format dxfId="167">
      <pivotArea type="topRight" dataOnly="0" labelOnly="1" outline="0" offset="H1" fieldPosition="0"/>
    </format>
    <format dxfId="166">
      <pivotArea type="origin" dataOnly="0" labelOnly="1" outline="0" fieldPosition="0"/>
    </format>
    <format dxfId="165">
      <pivotArea field="0" type="button" dataOnly="0" labelOnly="1" outline="0" axis="axisCol" fieldPosition="0"/>
    </format>
    <format dxfId="164">
      <pivotArea type="topRight" dataOnly="0" labelOnly="1" outline="0" fieldPosition="0"/>
    </format>
    <format dxfId="163">
      <pivotArea field="3" type="button" dataOnly="0" labelOnly="1" outline="0" axis="axisRow" fieldPosition="0"/>
    </format>
    <format dxfId="162">
      <pivotArea dataOnly="0" labelOnly="1" fieldPosition="0">
        <references count="1">
          <reference field="0" count="8">
            <x v="0"/>
            <x v="1"/>
            <x v="2"/>
            <x v="3"/>
            <x v="4"/>
            <x v="9"/>
            <x v="15"/>
            <x v="16"/>
          </reference>
        </references>
      </pivotArea>
    </format>
    <format dxfId="161">
      <pivotArea dataOnly="0" labelOnly="1" grandCol="1" outline="0" fieldPosition="0"/>
    </format>
    <format dxfId="160">
      <pivotArea grandRow="1" outline="0" collapsedLevelsAreSubtotals="1" fieldPosition="0"/>
    </format>
    <format dxfId="159">
      <pivotArea dataOnly="0" labelOnly="1" grandRow="1" outline="0"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9"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L30" firstHeaderRow="1" firstDataRow="2" firstDataCol="1"/>
  <pivotFields count="6">
    <pivotField axis="axisCol" showAll="0" sortType="descending">
      <items count="14">
        <item x="0"/>
        <item x="4"/>
        <item x="5"/>
        <item m="1" x="9"/>
        <item x="6"/>
        <item x="7"/>
        <item x="8"/>
        <item m="1" x="12"/>
        <item m="1" x="11"/>
        <item x="3"/>
        <item m="1" x="10"/>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39">
        <item x="6"/>
        <item m="1" x="91"/>
        <item m="1" x="36"/>
        <item m="1" x="135"/>
        <item m="1" x="120"/>
        <item m="1" x="121"/>
        <item m="1" x="61"/>
        <item m="1" x="31"/>
        <item m="1" x="51"/>
        <item m="1" x="78"/>
        <item m="1" x="56"/>
        <item m="1" x="123"/>
        <item m="1" x="16"/>
        <item m="1" x="108"/>
        <item m="1" x="129"/>
        <item m="1" x="119"/>
        <item m="1" x="99"/>
        <item m="1" x="75"/>
        <item m="1" x="134"/>
        <item m="1" x="37"/>
        <item m="1" x="50"/>
        <item m="1" x="110"/>
        <item m="1" x="46"/>
        <item m="1" x="136"/>
        <item m="1" x="77"/>
        <item m="1" x="35"/>
        <item m="1" x="24"/>
        <item m="1" x="9"/>
        <item m="1" x="66"/>
        <item m="1" x="52"/>
        <item m="1" x="38"/>
        <item m="1" x="105"/>
        <item m="1" x="23"/>
        <item m="1" x="93"/>
        <item m="1" x="19"/>
        <item m="1" x="63"/>
        <item m="1" x="20"/>
        <item m="1" x="102"/>
        <item m="1" x="106"/>
        <item m="1" x="125"/>
        <item m="1" x="34"/>
        <item m="1" x="43"/>
        <item m="1" x="86"/>
        <item m="1" x="33"/>
        <item m="1" x="90"/>
        <item m="1" x="100"/>
        <item m="1" x="126"/>
        <item m="1" x="21"/>
        <item m="1" x="107"/>
        <item m="1" x="8"/>
        <item m="1" x="59"/>
        <item m="1" x="124"/>
        <item m="1" x="11"/>
        <item m="1" x="28"/>
        <item m="1" x="87"/>
        <item m="1" x="81"/>
        <item m="1" x="65"/>
        <item m="1" x="131"/>
        <item m="1" x="29"/>
        <item m="1" x="15"/>
        <item m="1" x="58"/>
        <item m="1" x="45"/>
        <item m="1" x="41"/>
        <item m="1" x="115"/>
        <item m="1" x="27"/>
        <item m="1" x="137"/>
        <item m="1" x="42"/>
        <item m="1" x="113"/>
        <item x="5"/>
        <item m="1" x="40"/>
        <item m="1" x="71"/>
        <item m="1" x="30"/>
        <item m="1" x="88"/>
        <item m="1" x="48"/>
        <item m="1" x="83"/>
        <item m="1" x="114"/>
        <item m="1" x="128"/>
        <item m="1" x="104"/>
        <item m="1" x="72"/>
        <item m="1" x="111"/>
        <item m="1" x="62"/>
        <item m="1" x="118"/>
        <item m="1" x="32"/>
        <item m="1" x="44"/>
        <item m="1" x="57"/>
        <item m="1" x="127"/>
        <item m="1" x="112"/>
        <item m="1" x="122"/>
        <item m="1" x="109"/>
        <item m="1" x="76"/>
        <item m="1" x="10"/>
        <item m="1" x="94"/>
        <item m="1" x="26"/>
        <item m="1" x="96"/>
        <item m="1" x="64"/>
        <item m="1" x="18"/>
        <item m="1" x="47"/>
        <item m="1" x="116"/>
        <item m="1" x="117"/>
        <item m="1" x="103"/>
        <item m="1" x="69"/>
        <item m="1" x="13"/>
        <item m="1" x="25"/>
        <item m="1" x="39"/>
        <item m="1" x="97"/>
        <item m="1" x="67"/>
        <item x="0"/>
        <item m="1" x="17"/>
        <item m="1" x="82"/>
        <item m="1" x="22"/>
        <item m="1" x="7"/>
        <item m="1" x="73"/>
        <item m="1" x="101"/>
        <item m="1" x="60"/>
        <item m="1" x="132"/>
        <item x="2"/>
        <item m="1" x="53"/>
        <item m="1" x="14"/>
        <item m="1" x="84"/>
        <item m="1" x="95"/>
        <item m="1" x="12"/>
        <item m="1" x="92"/>
        <item m="1" x="70"/>
        <item m="1" x="68"/>
        <item m="1" x="85"/>
        <item m="1" x="98"/>
        <item m="1" x="49"/>
        <item m="1" x="130"/>
        <item x="3"/>
        <item x="1"/>
        <item m="1" x="80"/>
        <item m="1" x="89"/>
        <item m="1" x="79"/>
        <item m="1" x="133"/>
        <item m="1" x="54"/>
        <item x="4"/>
        <item m="1" x="74"/>
        <item m="1" x="55"/>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7">
    <i>
      <x v="106"/>
    </i>
    <i>
      <x v="129"/>
    </i>
    <i>
      <x v="128"/>
    </i>
    <i>
      <x v="115"/>
    </i>
    <i>
      <x v="135"/>
    </i>
    <i>
      <x v="68"/>
    </i>
    <i t="grand">
      <x/>
    </i>
  </rowItems>
  <colFields count="1">
    <field x="0"/>
  </colFields>
  <colItems count="10">
    <i>
      <x v="4"/>
    </i>
    <i>
      <x v="12"/>
    </i>
    <i>
      <x v="2"/>
    </i>
    <i>
      <x v="11"/>
    </i>
    <i>
      <x v="9"/>
    </i>
    <i>
      <x v="1"/>
    </i>
    <i>
      <x/>
    </i>
    <i>
      <x v="5"/>
    </i>
    <i>
      <x v="6"/>
    </i>
    <i t="grand">
      <x/>
    </i>
  </colItems>
  <dataFields count="1">
    <dataField name="Top 5 de Requerimientos" fld="4" baseField="0" baseItem="0" numFmtId="165"/>
  </dataFields>
  <formats count="31">
    <format dxfId="158">
      <pivotArea type="all" dataOnly="0" outline="0" fieldPosition="0"/>
    </format>
    <format dxfId="157">
      <pivotArea type="all" dataOnly="0" outline="0" fieldPosition="0"/>
    </format>
    <format dxfId="156">
      <pivotArea type="all" dataOnly="0" outline="0" fieldPosition="0"/>
    </format>
    <format dxfId="155">
      <pivotArea type="all" dataOnly="0" outline="0" fieldPosition="0"/>
    </format>
    <format dxfId="154">
      <pivotArea field="0" type="button" dataOnly="0" labelOnly="1" outline="0" axis="axisCol" fieldPosition="0"/>
    </format>
    <format dxfId="153">
      <pivotArea dataOnly="0" labelOnly="1" grandRow="1" outline="0" fieldPosition="0"/>
    </format>
    <format dxfId="152">
      <pivotArea dataOnly="0" labelOnly="1" grandRow="1" outline="0" fieldPosition="0"/>
    </format>
    <format dxfId="151">
      <pivotArea field="1" type="button" dataOnly="0" labelOnly="1" outline="0" axis="axisRow" fieldPosition="0"/>
    </format>
    <format dxfId="150">
      <pivotArea dataOnly="0" labelOnly="1" grandRow="1" outline="0" fieldPosition="0"/>
    </format>
    <format dxfId="149">
      <pivotArea dataOnly="0" labelOnly="1" fieldPosition="0">
        <references count="1">
          <reference field="1" count="5">
            <x v="0"/>
            <x v="5"/>
            <x v="11"/>
            <x v="24"/>
            <x v="28"/>
          </reference>
        </references>
      </pivotArea>
    </format>
    <format dxfId="148">
      <pivotArea dataOnly="0" labelOnly="1" fieldPosition="0">
        <references count="1">
          <reference field="0" count="0"/>
        </references>
      </pivotArea>
    </format>
    <format dxfId="147">
      <pivotArea dataOnly="0" labelOnly="1" grandCol="1" outline="0" fieldPosition="0"/>
    </format>
    <format dxfId="146">
      <pivotArea dataOnly="0" labelOnly="1" fieldPosition="0">
        <references count="1">
          <reference field="0" count="0"/>
        </references>
      </pivotArea>
    </format>
    <format dxfId="145">
      <pivotArea dataOnly="0" labelOnly="1" grandCol="1" outline="0" fieldPosition="0"/>
    </format>
    <format dxfId="144">
      <pivotArea dataOnly="0" labelOnly="1" fieldPosition="0">
        <references count="1">
          <reference field="1" count="4">
            <x v="5"/>
            <x v="7"/>
            <x v="10"/>
            <x v="16"/>
          </reference>
        </references>
      </pivotArea>
    </format>
    <format dxfId="143">
      <pivotArea grandCol="1" outline="0" collapsedLevelsAreSubtotals="1" fieldPosition="0"/>
    </format>
    <format dxfId="142">
      <pivotArea outline="0" collapsedLevelsAreSubtotals="1" fieldPosition="0"/>
    </format>
    <format dxfId="141">
      <pivotArea dataOnly="0" labelOnly="1" fieldPosition="0">
        <references count="1">
          <reference field="1" count="5">
            <x v="5"/>
            <x v="9"/>
            <x v="10"/>
            <x v="11"/>
            <x v="16"/>
          </reference>
        </references>
      </pivotArea>
    </format>
    <format dxfId="140">
      <pivotArea type="origin" dataOnly="0" labelOnly="1" outline="0" fieldPosition="0"/>
    </format>
    <format dxfId="139">
      <pivotArea grandRow="1" outline="0" collapsedLevelsAreSubtotals="1" fieldPosition="0"/>
    </format>
    <format dxfId="138">
      <pivotArea dataOnly="0" labelOnly="1" grandRow="1" outline="0" fieldPosition="0"/>
    </format>
    <format dxfId="137">
      <pivotArea type="origin" dataOnly="0" labelOnly="1" outline="0" fieldPosition="0"/>
    </format>
    <format dxfId="136">
      <pivotArea field="1" type="button" dataOnly="0" labelOnly="1" outline="0" axis="axisRow" fieldPosition="0"/>
    </format>
    <format dxfId="135">
      <pivotArea field="0" type="button" dataOnly="0" labelOnly="1" outline="0" axis="axisCol" fieldPosition="0"/>
    </format>
    <format dxfId="134">
      <pivotArea type="topRight" dataOnly="0" labelOnly="1" outline="0" fieldPosition="0"/>
    </format>
    <format dxfId="133">
      <pivotArea dataOnly="0" labelOnly="1" fieldPosition="0">
        <references count="1">
          <reference field="0" count="0"/>
        </references>
      </pivotArea>
    </format>
    <format dxfId="132">
      <pivotArea dataOnly="0" labelOnly="1" grandCol="1" outline="0" fieldPosition="0"/>
    </format>
    <format dxfId="131">
      <pivotArea grandRow="1" outline="0" collapsedLevelsAreSubtotals="1" fieldPosition="0"/>
    </format>
    <format dxfId="130">
      <pivotArea dataOnly="0" labelOnly="1" grandRow="1" outline="0" fieldPosition="0"/>
    </format>
    <format dxfId="129">
      <pivotArea grandRow="1" outline="0" collapsedLevelsAreSubtotals="1" fieldPosition="0"/>
    </format>
    <format dxfId="128">
      <pivotArea dataOnly="0" labelOnly="1" grandRow="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29"/>
    </row>
    <row r="2" spans="1:4">
      <c r="A2" s="28" t="s">
        <v>8</v>
      </c>
      <c r="B2" s="28" t="s">
        <v>5</v>
      </c>
      <c r="C2" s="30" t="s">
        <v>15</v>
      </c>
      <c r="D2" s="28" t="s">
        <v>33</v>
      </c>
    </row>
    <row r="3" spans="1:4">
      <c r="A3" s="28" t="s">
        <v>9</v>
      </c>
      <c r="B3" s="28" t="s">
        <v>55</v>
      </c>
      <c r="C3" s="30" t="s">
        <v>1</v>
      </c>
      <c r="D3" s="28" t="s">
        <v>34</v>
      </c>
    </row>
    <row r="4" spans="1:4">
      <c r="A4" s="28" t="s">
        <v>10</v>
      </c>
      <c r="B4" s="29" t="s">
        <v>7</v>
      </c>
      <c r="C4" s="30" t="s">
        <v>16</v>
      </c>
      <c r="D4" s="28" t="s">
        <v>35</v>
      </c>
    </row>
    <row r="5" spans="1:4">
      <c r="A5" s="28" t="s">
        <v>11</v>
      </c>
      <c r="B5" s="28"/>
      <c r="C5" s="30" t="s">
        <v>17</v>
      </c>
      <c r="D5" s="28" t="s">
        <v>36</v>
      </c>
    </row>
    <row r="6" spans="1:4">
      <c r="A6" s="28" t="s">
        <v>12</v>
      </c>
      <c r="B6" s="28"/>
      <c r="C6" s="30" t="s">
        <v>30</v>
      </c>
      <c r="D6" s="28" t="s">
        <v>24</v>
      </c>
    </row>
    <row r="7" spans="1:4">
      <c r="A7" s="28" t="s">
        <v>54</v>
      </c>
      <c r="B7" s="28"/>
      <c r="C7" s="30" t="s">
        <v>31</v>
      </c>
      <c r="D7" s="28" t="s">
        <v>37</v>
      </c>
    </row>
    <row r="8" spans="1:4">
      <c r="A8" s="28" t="s">
        <v>13</v>
      </c>
      <c r="B8" s="28"/>
      <c r="C8" s="30" t="s">
        <v>19</v>
      </c>
      <c r="D8" s="28" t="s">
        <v>38</v>
      </c>
    </row>
    <row r="9" spans="1:4">
      <c r="A9" s="30" t="s">
        <v>22</v>
      </c>
      <c r="B9" s="28"/>
      <c r="C9" s="30" t="s">
        <v>21</v>
      </c>
      <c r="D9" s="28" t="s">
        <v>39</v>
      </c>
    </row>
    <row r="10" spans="1:4">
      <c r="A10" s="29" t="s">
        <v>6</v>
      </c>
      <c r="B10" s="28"/>
      <c r="C10" s="30" t="s">
        <v>20</v>
      </c>
      <c r="D10" s="28" t="s">
        <v>40</v>
      </c>
    </row>
    <row r="11" spans="1:4">
      <c r="A11" s="28"/>
      <c r="B11" s="28"/>
      <c r="C11" s="30" t="s">
        <v>18</v>
      </c>
      <c r="D11" s="28" t="s">
        <v>41</v>
      </c>
    </row>
    <row r="12" spans="1:4">
      <c r="A12" s="28"/>
      <c r="B12" s="28"/>
      <c r="C12" s="30" t="s">
        <v>22</v>
      </c>
      <c r="D12" s="28" t="s">
        <v>42</v>
      </c>
    </row>
    <row r="13" spans="1:4">
      <c r="A13" s="28"/>
      <c r="B13" s="28"/>
      <c r="C13" s="29" t="s">
        <v>14</v>
      </c>
      <c r="D13" s="28" t="s">
        <v>43</v>
      </c>
    </row>
    <row r="14" spans="1:4">
      <c r="A14" s="28"/>
      <c r="B14" s="28"/>
      <c r="C14" s="28"/>
      <c r="D14" s="28" t="s">
        <v>44</v>
      </c>
    </row>
    <row r="15" spans="1:4">
      <c r="A15" s="28"/>
      <c r="B15" s="28"/>
      <c r="C15" s="28"/>
      <c r="D15" s="28" t="s">
        <v>45</v>
      </c>
    </row>
    <row r="16" spans="1:4">
      <c r="A16" s="28"/>
      <c r="B16" s="28"/>
      <c r="C16" s="28"/>
      <c r="D16" s="28" t="s">
        <v>46</v>
      </c>
    </row>
    <row r="17" spans="1:4">
      <c r="A17" s="28"/>
      <c r="B17" s="28"/>
      <c r="C17" s="28"/>
      <c r="D17" s="28" t="s">
        <v>47</v>
      </c>
    </row>
    <row r="18" spans="1:4">
      <c r="A18" s="28"/>
      <c r="B18" s="28"/>
      <c r="C18" s="28"/>
      <c r="D18" s="28" t="s">
        <v>48</v>
      </c>
    </row>
    <row r="19" spans="1:4">
      <c r="A19" s="28"/>
      <c r="B19" s="28"/>
      <c r="C19" s="28"/>
      <c r="D19" s="28" t="s">
        <v>49</v>
      </c>
    </row>
    <row r="20" spans="1:4">
      <c r="A20" s="28"/>
      <c r="B20" s="28"/>
      <c r="C20" s="28"/>
      <c r="D20" s="28" t="s">
        <v>50</v>
      </c>
    </row>
    <row r="21" spans="1:4">
      <c r="A21" s="28"/>
      <c r="B21" s="28"/>
      <c r="C21" s="28"/>
      <c r="D21" s="28" t="s">
        <v>51</v>
      </c>
    </row>
    <row r="22" spans="1:4">
      <c r="A22" s="28"/>
      <c r="D22" s="29"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16" zoomScale="85" zoomScaleNormal="85" zoomScalePageLayoutView="90" workbookViewId="0">
      <selection activeCell="C34" sqref="C34:F45"/>
    </sheetView>
  </sheetViews>
  <sheetFormatPr baseColWidth="10" defaultColWidth="0" defaultRowHeight="15" zeroHeight="1"/>
  <cols>
    <col min="1" max="1" width="5.7109375" style="8" customWidth="1"/>
    <col min="2" max="2" width="17.28515625" style="13" customWidth="1"/>
    <col min="3" max="3" width="19.28515625" style="8" customWidth="1"/>
    <col min="4" max="4" width="26"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94" t="s">
        <v>53</v>
      </c>
      <c r="C1" s="94"/>
      <c r="D1" s="94"/>
      <c r="E1" s="94"/>
      <c r="F1" s="94"/>
      <c r="G1" s="94"/>
    </row>
    <row r="2" spans="2:7">
      <c r="B2" s="94"/>
      <c r="C2" s="94"/>
      <c r="D2" s="94"/>
      <c r="E2" s="94"/>
      <c r="F2" s="94"/>
      <c r="G2" s="94"/>
    </row>
    <row r="3" spans="2:7" ht="15" customHeight="1">
      <c r="B3" s="95" t="s">
        <v>77</v>
      </c>
      <c r="C3" s="96"/>
      <c r="D3" s="96"/>
      <c r="E3" s="96" t="s">
        <v>78</v>
      </c>
      <c r="F3" s="96"/>
      <c r="G3" s="107"/>
    </row>
    <row r="4" spans="2:7">
      <c r="B4" s="62" t="s">
        <v>27</v>
      </c>
      <c r="C4" s="14">
        <v>42552</v>
      </c>
      <c r="D4" s="14">
        <v>42580</v>
      </c>
      <c r="E4" s="15"/>
      <c r="F4" s="15"/>
      <c r="G4" s="16"/>
    </row>
    <row r="5" spans="2:7">
      <c r="B5" s="22"/>
      <c r="C5" s="23"/>
      <c r="D5" s="23"/>
      <c r="E5" s="19"/>
      <c r="F5" s="19"/>
      <c r="G5" s="19"/>
    </row>
    <row r="6" spans="2:7">
      <c r="B6" s="37"/>
      <c r="C6" s="37"/>
      <c r="D6" s="37"/>
      <c r="E6" s="37"/>
      <c r="F6" s="37"/>
      <c r="G6" s="37"/>
    </row>
    <row r="7" spans="2:7">
      <c r="B7" s="37"/>
      <c r="C7" s="37"/>
      <c r="D7" s="37"/>
      <c r="E7" s="37"/>
      <c r="F7" s="37"/>
      <c r="G7" s="37"/>
    </row>
    <row r="8" spans="2:7">
      <c r="B8" s="37"/>
      <c r="C8" s="37"/>
      <c r="D8" s="37"/>
      <c r="E8" s="37"/>
      <c r="F8" s="37"/>
      <c r="G8" s="37"/>
    </row>
    <row r="9" spans="2:7">
      <c r="B9" s="37"/>
      <c r="C9" s="37"/>
      <c r="D9" s="37"/>
      <c r="E9" s="37"/>
      <c r="F9" s="37"/>
      <c r="G9" s="37"/>
    </row>
    <row r="10" spans="2:7">
      <c r="B10" s="37"/>
      <c r="C10" s="37"/>
      <c r="D10" s="37"/>
      <c r="E10" s="37"/>
      <c r="F10" s="37"/>
      <c r="G10" s="37"/>
    </row>
    <row r="11" spans="2:7">
      <c r="B11" s="37"/>
      <c r="C11" s="37"/>
      <c r="D11" s="37"/>
      <c r="E11" s="37"/>
      <c r="F11" s="37"/>
      <c r="G11" s="37"/>
    </row>
    <row r="12" spans="2:7">
      <c r="B12" s="37"/>
      <c r="C12" s="37"/>
      <c r="D12" s="37"/>
      <c r="E12" s="37"/>
      <c r="F12" s="37"/>
      <c r="G12" s="37"/>
    </row>
    <row r="13" spans="2:7">
      <c r="B13" s="37"/>
      <c r="C13" s="37"/>
      <c r="D13" s="37"/>
      <c r="E13" s="37"/>
      <c r="F13" s="37"/>
      <c r="G13" s="37"/>
    </row>
    <row r="14" spans="2:7">
      <c r="B14" s="37"/>
      <c r="C14" s="37"/>
      <c r="D14" s="37"/>
      <c r="E14" s="37"/>
      <c r="F14" s="37"/>
      <c r="G14" s="37"/>
    </row>
    <row r="15" spans="2:7">
      <c r="B15" s="37"/>
      <c r="C15" s="37"/>
      <c r="D15" s="37"/>
      <c r="E15" s="37"/>
      <c r="F15" s="37"/>
      <c r="G15" s="37"/>
    </row>
    <row r="16" spans="2:7">
      <c r="B16" s="37"/>
      <c r="C16" s="37"/>
      <c r="D16" s="37"/>
      <c r="E16" s="37"/>
      <c r="F16" s="37"/>
      <c r="G16" s="37"/>
    </row>
    <row r="17" spans="2:8">
      <c r="B17" s="37"/>
      <c r="C17" s="37"/>
      <c r="D17" s="37"/>
      <c r="E17" s="37"/>
      <c r="F17" s="37"/>
      <c r="G17" s="37"/>
    </row>
    <row r="18" spans="2:8">
      <c r="B18" s="49"/>
      <c r="D18" s="24" t="s">
        <v>63</v>
      </c>
      <c r="E18" s="59">
        <f>GETPIVOTDATA("Recibidos",$C$21)</f>
        <v>16</v>
      </c>
      <c r="F18" s="37"/>
      <c r="G18" s="37"/>
    </row>
    <row r="19" spans="2:8">
      <c r="B19" s="37"/>
      <c r="C19" s="37"/>
      <c r="D19" s="37"/>
      <c r="E19" s="37"/>
      <c r="F19" s="45"/>
      <c r="G19" s="45"/>
    </row>
    <row r="20" spans="2:8">
      <c r="B20" s="8"/>
      <c r="C20" s="60" t="s">
        <v>71</v>
      </c>
      <c r="D20" s="60"/>
      <c r="E20" s="55"/>
      <c r="F20" s="55"/>
      <c r="G20" s="55"/>
      <c r="H20" s="55"/>
    </row>
    <row r="21" spans="2:8">
      <c r="B21" s="8"/>
      <c r="C21" s="82" t="s">
        <v>25</v>
      </c>
      <c r="D21" s="82" t="s">
        <v>70</v>
      </c>
      <c r="E21" s="82"/>
      <c r="F21"/>
    </row>
    <row r="22" spans="2:8">
      <c r="B22" s="8"/>
      <c r="C22" s="83" t="s">
        <v>52</v>
      </c>
      <c r="D22" s="84" t="s">
        <v>5</v>
      </c>
      <c r="E22" s="84" t="s">
        <v>23</v>
      </c>
      <c r="F22"/>
    </row>
    <row r="23" spans="2:8">
      <c r="B23" s="8"/>
      <c r="C23" s="52" t="s">
        <v>56</v>
      </c>
      <c r="D23" s="51">
        <v>5</v>
      </c>
      <c r="E23" s="51">
        <v>5</v>
      </c>
      <c r="F23"/>
    </row>
    <row r="24" spans="2:8">
      <c r="B24" s="8"/>
      <c r="C24" s="52" t="s">
        <v>92</v>
      </c>
      <c r="D24" s="51">
        <v>1</v>
      </c>
      <c r="E24" s="51">
        <v>1</v>
      </c>
      <c r="F24"/>
    </row>
    <row r="25" spans="2:8">
      <c r="B25" s="8"/>
      <c r="C25" s="52" t="s">
        <v>57</v>
      </c>
      <c r="D25" s="51">
        <v>5</v>
      </c>
      <c r="E25" s="51">
        <v>5</v>
      </c>
      <c r="F25"/>
    </row>
    <row r="26" spans="2:8">
      <c r="B26" s="8"/>
      <c r="C26" s="52" t="s">
        <v>58</v>
      </c>
      <c r="D26" s="51">
        <v>4</v>
      </c>
      <c r="E26" s="51">
        <v>4</v>
      </c>
      <c r="F26"/>
    </row>
    <row r="27" spans="2:8">
      <c r="B27" s="8"/>
      <c r="C27" s="52" t="s">
        <v>97</v>
      </c>
      <c r="D27" s="51">
        <v>1</v>
      </c>
      <c r="E27" s="51">
        <v>1</v>
      </c>
      <c r="F27"/>
    </row>
    <row r="28" spans="2:8">
      <c r="B28" s="8"/>
      <c r="C28" s="85" t="s">
        <v>23</v>
      </c>
      <c r="D28" s="84">
        <v>16</v>
      </c>
      <c r="E28" s="84">
        <v>16</v>
      </c>
      <c r="F28"/>
    </row>
    <row r="29" spans="2:8">
      <c r="B29" s="8"/>
      <c r="C29"/>
      <c r="D29"/>
      <c r="E29"/>
      <c r="F29"/>
    </row>
    <row r="30" spans="2:8">
      <c r="B30" s="8"/>
      <c r="F30"/>
    </row>
    <row r="31" spans="2:8" ht="15" customHeight="1">
      <c r="B31" s="8"/>
      <c r="F31" s="50"/>
      <c r="G31" s="50"/>
      <c r="H31" s="50"/>
    </row>
    <row r="32" spans="2:8">
      <c r="B32" s="8"/>
      <c r="C32" s="93" t="s">
        <v>64</v>
      </c>
      <c r="D32" s="50"/>
      <c r="F32" s="50"/>
      <c r="G32" s="50"/>
    </row>
    <row r="33" spans="2:7">
      <c r="B33" s="8"/>
      <c r="D33" s="50"/>
      <c r="F33" s="50"/>
      <c r="G33" s="50"/>
    </row>
    <row r="34" spans="2:7" ht="15" customHeight="1">
      <c r="B34" s="8"/>
      <c r="C34" s="97" t="s">
        <v>103</v>
      </c>
      <c r="D34" s="98"/>
      <c r="E34" s="98"/>
      <c r="F34" s="99"/>
      <c r="G34" s="50"/>
    </row>
    <row r="35" spans="2:7">
      <c r="B35" s="8"/>
      <c r="C35" s="100"/>
      <c r="D35" s="101"/>
      <c r="E35" s="101"/>
      <c r="F35" s="102"/>
      <c r="G35" s="50"/>
    </row>
    <row r="36" spans="2:7">
      <c r="B36" s="50"/>
      <c r="C36" s="100"/>
      <c r="D36" s="101"/>
      <c r="E36" s="101"/>
      <c r="F36" s="102"/>
      <c r="G36" s="50"/>
    </row>
    <row r="37" spans="2:7">
      <c r="B37" s="50"/>
      <c r="C37" s="100"/>
      <c r="D37" s="101"/>
      <c r="E37" s="101"/>
      <c r="F37" s="102"/>
      <c r="G37" s="50"/>
    </row>
    <row r="38" spans="2:7">
      <c r="B38" s="50"/>
      <c r="C38" s="100"/>
      <c r="D38" s="101"/>
      <c r="E38" s="101"/>
      <c r="F38" s="102"/>
      <c r="G38" s="50"/>
    </row>
    <row r="39" spans="2:7">
      <c r="B39" s="50"/>
      <c r="C39" s="100"/>
      <c r="D39" s="101"/>
      <c r="E39" s="101"/>
      <c r="F39" s="102"/>
      <c r="G39" s="50"/>
    </row>
    <row r="40" spans="2:7">
      <c r="B40" s="50"/>
      <c r="C40" s="100"/>
      <c r="D40" s="101"/>
      <c r="E40" s="101"/>
      <c r="F40" s="102"/>
      <c r="G40" s="50"/>
    </row>
    <row r="41" spans="2:7">
      <c r="B41" s="50"/>
      <c r="C41" s="100"/>
      <c r="D41" s="101"/>
      <c r="E41" s="101"/>
      <c r="F41" s="102"/>
      <c r="G41" s="50"/>
    </row>
    <row r="42" spans="2:7" ht="15" customHeight="1">
      <c r="B42" s="50"/>
      <c r="C42" s="100"/>
      <c r="D42" s="101"/>
      <c r="E42" s="101"/>
      <c r="F42" s="102"/>
      <c r="G42" s="50"/>
    </row>
    <row r="43" spans="2:7">
      <c r="C43" s="100"/>
      <c r="D43" s="101"/>
      <c r="E43" s="101"/>
      <c r="F43" s="102"/>
    </row>
    <row r="44" spans="2:7">
      <c r="C44" s="100"/>
      <c r="D44" s="101"/>
      <c r="E44" s="101"/>
      <c r="F44" s="102"/>
    </row>
    <row r="45" spans="2:7">
      <c r="C45" s="103"/>
      <c r="D45" s="104"/>
      <c r="E45" s="104"/>
      <c r="F45" s="105"/>
    </row>
    <row r="46" spans="2:7">
      <c r="B46" s="18"/>
      <c r="C46" s="106"/>
      <c r="D46" s="106"/>
      <c r="E46" s="106"/>
      <c r="F46" s="106"/>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16" zoomScale="93" zoomScaleNormal="93" zoomScalePageLayoutView="90" workbookViewId="0">
      <selection activeCell="B27" sqref="B27:K37"/>
    </sheetView>
  </sheetViews>
  <sheetFormatPr baseColWidth="10" defaultColWidth="0" defaultRowHeight="15" customHeight="1" zeroHeight="1"/>
  <cols>
    <col min="1" max="1" width="5.7109375" style="8" customWidth="1"/>
    <col min="2" max="2" width="31.85546875" style="13" customWidth="1"/>
    <col min="3" max="5" width="6" style="8" customWidth="1"/>
    <col min="6" max="6" width="4.85546875" style="8" customWidth="1"/>
    <col min="7" max="7" width="6.42578125" style="8" customWidth="1"/>
    <col min="8" max="8" width="5.140625" style="8" customWidth="1"/>
    <col min="9" max="9" width="5.5703125" style="8" bestFit="1" customWidth="1"/>
    <col min="10" max="11" width="9.140625" style="8" customWidth="1"/>
    <col min="12" max="12" width="3.7109375" style="8" customWidth="1"/>
    <col min="13" max="15" width="4" style="8" customWidth="1"/>
    <col min="16" max="16" width="2" style="8" customWidth="1"/>
    <col min="17" max="16384" width="11.42578125" style="8" hidden="1"/>
  </cols>
  <sheetData>
    <row r="1" spans="2:14" ht="15" customHeight="1">
      <c r="B1" s="94" t="s">
        <v>53</v>
      </c>
      <c r="C1" s="94"/>
      <c r="D1" s="94"/>
      <c r="E1" s="94"/>
      <c r="F1" s="94"/>
      <c r="G1" s="94"/>
      <c r="H1" s="94"/>
      <c r="I1" s="94"/>
      <c r="J1" s="94"/>
      <c r="K1" s="94"/>
      <c r="L1" s="94"/>
      <c r="M1" s="94"/>
    </row>
    <row r="2" spans="2:14">
      <c r="B2" s="94"/>
      <c r="C2" s="94"/>
      <c r="D2" s="94"/>
      <c r="E2" s="94"/>
      <c r="F2" s="94"/>
      <c r="G2" s="94"/>
      <c r="H2" s="94"/>
      <c r="I2" s="94"/>
      <c r="J2" s="94"/>
      <c r="K2" s="94"/>
      <c r="L2" s="94"/>
      <c r="M2" s="94"/>
    </row>
    <row r="3" spans="2:14">
      <c r="B3" s="22"/>
      <c r="C3" s="23"/>
      <c r="D3" s="23"/>
      <c r="E3" s="19"/>
      <c r="F3" s="19"/>
      <c r="G3" s="19"/>
    </row>
    <row r="4" spans="2:14">
      <c r="B4" s="45"/>
      <c r="C4" s="45"/>
      <c r="D4" s="45"/>
      <c r="E4" s="45"/>
      <c r="F4" s="45"/>
      <c r="G4" s="45"/>
    </row>
    <row r="5" spans="2:14">
      <c r="B5" s="45"/>
      <c r="C5" s="45"/>
      <c r="D5" s="45"/>
      <c r="E5" s="45"/>
      <c r="F5" s="45"/>
      <c r="G5" s="45"/>
    </row>
    <row r="6" spans="2:14">
      <c r="B6" s="45"/>
      <c r="C6" s="45"/>
      <c r="D6" s="45"/>
      <c r="E6" s="45"/>
      <c r="F6" s="45"/>
      <c r="G6" s="45"/>
    </row>
    <row r="7" spans="2:14">
      <c r="B7" s="45"/>
      <c r="C7" s="45"/>
      <c r="D7" s="45"/>
      <c r="E7" s="45"/>
      <c r="F7" s="45"/>
      <c r="G7" s="45"/>
    </row>
    <row r="8" spans="2:14">
      <c r="B8" s="45"/>
      <c r="C8" s="45"/>
      <c r="D8" s="45"/>
      <c r="E8" s="45"/>
      <c r="F8" s="45"/>
      <c r="G8" s="45"/>
    </row>
    <row r="9" spans="2:14">
      <c r="B9" s="45"/>
      <c r="C9" s="45"/>
      <c r="D9" s="45"/>
      <c r="E9" s="45"/>
      <c r="F9" s="45"/>
      <c r="G9" s="45"/>
    </row>
    <row r="10" spans="2:14">
      <c r="B10" s="45"/>
      <c r="C10" s="45"/>
      <c r="D10" s="45"/>
      <c r="E10" s="45"/>
      <c r="F10" s="45"/>
      <c r="G10" s="45"/>
    </row>
    <row r="11" spans="2:14">
      <c r="B11" s="45"/>
      <c r="C11" s="45"/>
      <c r="D11" s="45"/>
      <c r="E11" s="45"/>
      <c r="F11" s="45"/>
      <c r="G11" s="45"/>
    </row>
    <row r="12" spans="2:14">
      <c r="B12" s="45"/>
      <c r="C12" s="45"/>
      <c r="D12" s="45"/>
      <c r="E12" s="45"/>
      <c r="F12" s="45"/>
      <c r="G12" s="45"/>
    </row>
    <row r="13" spans="2:14">
      <c r="B13" s="45"/>
      <c r="C13" s="45"/>
      <c r="D13" s="45"/>
      <c r="E13" s="45"/>
      <c r="F13" s="45"/>
      <c r="G13" s="45"/>
    </row>
    <row r="14" spans="2:14">
      <c r="B14" s="45"/>
      <c r="C14" s="45"/>
      <c r="D14" s="45"/>
      <c r="E14" s="45"/>
      <c r="F14" s="45"/>
      <c r="G14" s="45"/>
    </row>
    <row r="15" spans="2:14">
      <c r="B15" s="45"/>
      <c r="C15" s="45"/>
      <c r="D15" s="45"/>
      <c r="E15" s="45"/>
      <c r="F15" s="45"/>
      <c r="G15" s="45"/>
    </row>
    <row r="16" spans="2:14">
      <c r="B16" s="45"/>
      <c r="C16" s="24" t="s">
        <v>62</v>
      </c>
      <c r="D16" s="25">
        <f>GETPIVOTDATA("Solucionados",$B$18)</f>
        <v>20</v>
      </c>
      <c r="E16" s="45"/>
      <c r="F16" s="45"/>
      <c r="G16" s="45"/>
      <c r="L16" s="19"/>
      <c r="M16" s="19"/>
      <c r="N16" s="19"/>
    </row>
    <row r="17" spans="2:14">
      <c r="B17" s="60"/>
      <c r="C17" s="55"/>
      <c r="D17" s="55"/>
      <c r="E17" s="55"/>
      <c r="F17" s="55"/>
      <c r="G17" s="55"/>
      <c r="H17" s="54"/>
      <c r="I17" s="54"/>
      <c r="J17" s="54"/>
      <c r="K17" s="54"/>
      <c r="L17" s="55"/>
      <c r="M17" s="55"/>
      <c r="N17" s="19"/>
    </row>
    <row r="18" spans="2:14">
      <c r="B18" s="82" t="s">
        <v>67</v>
      </c>
      <c r="C18" s="86" t="s">
        <v>70</v>
      </c>
      <c r="D18" s="82"/>
      <c r="E18" s="82"/>
      <c r="F18" s="82"/>
      <c r="G18" s="82"/>
      <c r="H18" s="82"/>
      <c r="I18" s="82"/>
      <c r="J18" s="82"/>
      <c r="K18" s="82"/>
      <c r="L18" s="82"/>
      <c r="M18" s="19"/>
      <c r="N18" s="19"/>
    </row>
    <row r="19" spans="2:14" ht="75.75">
      <c r="B19" s="87" t="s">
        <v>68</v>
      </c>
      <c r="C19" s="88" t="s">
        <v>94</v>
      </c>
      <c r="D19" s="88" t="s">
        <v>96</v>
      </c>
      <c r="E19" s="88" t="s">
        <v>86</v>
      </c>
      <c r="F19" s="88" t="s">
        <v>87</v>
      </c>
      <c r="G19" s="88" t="s">
        <v>84</v>
      </c>
      <c r="H19" s="47" t="s">
        <v>102</v>
      </c>
      <c r="I19" s="88" t="s">
        <v>95</v>
      </c>
      <c r="J19" s="88" t="s">
        <v>72</v>
      </c>
      <c r="K19" s="88" t="s">
        <v>74</v>
      </c>
      <c r="L19" s="88" t="s">
        <v>23</v>
      </c>
      <c r="M19" s="19"/>
      <c r="N19" s="19"/>
    </row>
    <row r="20" spans="2:14">
      <c r="B20" s="9" t="s">
        <v>5</v>
      </c>
      <c r="C20" s="10">
        <v>1</v>
      </c>
      <c r="D20" s="10">
        <v>1</v>
      </c>
      <c r="E20" s="10">
        <v>2</v>
      </c>
      <c r="F20" s="10">
        <v>1</v>
      </c>
      <c r="G20" s="10">
        <v>6</v>
      </c>
      <c r="H20" s="10">
        <v>1</v>
      </c>
      <c r="I20" s="10">
        <v>1</v>
      </c>
      <c r="J20" s="10">
        <v>2</v>
      </c>
      <c r="K20" s="10">
        <v>5</v>
      </c>
      <c r="L20" s="10">
        <v>20</v>
      </c>
    </row>
    <row r="21" spans="2:14">
      <c r="B21" s="89" t="s">
        <v>23</v>
      </c>
      <c r="C21" s="90">
        <v>1</v>
      </c>
      <c r="D21" s="90">
        <v>1</v>
      </c>
      <c r="E21" s="90">
        <v>2</v>
      </c>
      <c r="F21" s="90">
        <v>1</v>
      </c>
      <c r="G21" s="90">
        <v>6</v>
      </c>
      <c r="H21" s="90">
        <v>1</v>
      </c>
      <c r="I21" s="90">
        <v>1</v>
      </c>
      <c r="J21" s="90">
        <v>2</v>
      </c>
      <c r="K21" s="90">
        <v>5</v>
      </c>
      <c r="L21" s="90">
        <v>20</v>
      </c>
    </row>
    <row r="22" spans="2:14">
      <c r="B22"/>
      <c r="C22"/>
      <c r="D22"/>
      <c r="E22"/>
      <c r="F22"/>
      <c r="G22"/>
      <c r="H22"/>
      <c r="I22"/>
      <c r="J22"/>
      <c r="K22"/>
    </row>
    <row r="23" spans="2:14">
      <c r="B23" s="8"/>
    </row>
    <row r="24" spans="2:14">
      <c r="B24" s="8"/>
    </row>
    <row r="25" spans="2:14">
      <c r="B25" s="63" t="s">
        <v>64</v>
      </c>
    </row>
    <row r="26" spans="2:14">
      <c r="B26" s="8"/>
    </row>
    <row r="27" spans="2:14" ht="15" customHeight="1">
      <c r="B27" s="108" t="s">
        <v>104</v>
      </c>
      <c r="C27" s="109"/>
      <c r="D27" s="109"/>
      <c r="E27" s="109"/>
      <c r="F27" s="109"/>
      <c r="G27" s="109"/>
      <c r="H27" s="109"/>
      <c r="I27" s="109"/>
      <c r="J27" s="109"/>
      <c r="K27" s="110"/>
      <c r="L27" s="49"/>
      <c r="M27" s="49"/>
    </row>
    <row r="28" spans="2:14">
      <c r="B28" s="111"/>
      <c r="C28" s="112"/>
      <c r="D28" s="112"/>
      <c r="E28" s="112"/>
      <c r="F28" s="112"/>
      <c r="G28" s="112"/>
      <c r="H28" s="112"/>
      <c r="I28" s="112"/>
      <c r="J28" s="112"/>
      <c r="K28" s="113"/>
      <c r="L28" s="49"/>
      <c r="M28" s="49"/>
    </row>
    <row r="29" spans="2:14">
      <c r="B29" s="111"/>
      <c r="C29" s="112"/>
      <c r="D29" s="112"/>
      <c r="E29" s="112"/>
      <c r="F29" s="112"/>
      <c r="G29" s="112"/>
      <c r="H29" s="112"/>
      <c r="I29" s="112"/>
      <c r="J29" s="112"/>
      <c r="K29" s="113"/>
      <c r="L29" s="49"/>
      <c r="M29" s="49"/>
    </row>
    <row r="30" spans="2:14">
      <c r="B30" s="111"/>
      <c r="C30" s="112"/>
      <c r="D30" s="112"/>
      <c r="E30" s="112"/>
      <c r="F30" s="112"/>
      <c r="G30" s="112"/>
      <c r="H30" s="112"/>
      <c r="I30" s="112"/>
      <c r="J30" s="112"/>
      <c r="K30" s="113"/>
      <c r="L30" s="49"/>
      <c r="M30" s="49"/>
    </row>
    <row r="31" spans="2:14">
      <c r="B31" s="111"/>
      <c r="C31" s="112"/>
      <c r="D31" s="112"/>
      <c r="E31" s="112"/>
      <c r="F31" s="112"/>
      <c r="G31" s="112"/>
      <c r="H31" s="112"/>
      <c r="I31" s="112"/>
      <c r="J31" s="112"/>
      <c r="K31" s="113"/>
      <c r="L31" s="49"/>
      <c r="M31" s="49"/>
    </row>
    <row r="32" spans="2:14">
      <c r="B32" s="111"/>
      <c r="C32" s="112"/>
      <c r="D32" s="112"/>
      <c r="E32" s="112"/>
      <c r="F32" s="112"/>
      <c r="G32" s="112"/>
      <c r="H32" s="112"/>
      <c r="I32" s="112"/>
      <c r="J32" s="112"/>
      <c r="K32" s="113"/>
      <c r="L32" s="49"/>
      <c r="M32" s="49"/>
    </row>
    <row r="33" spans="2:13" ht="15" customHeight="1">
      <c r="B33" s="111"/>
      <c r="C33" s="112"/>
      <c r="D33" s="112"/>
      <c r="E33" s="112"/>
      <c r="F33" s="112"/>
      <c r="G33" s="112"/>
      <c r="H33" s="112"/>
      <c r="I33" s="112"/>
      <c r="J33" s="112"/>
      <c r="K33" s="113"/>
      <c r="L33" s="49"/>
      <c r="M33" s="49"/>
    </row>
    <row r="34" spans="2:13">
      <c r="B34" s="111"/>
      <c r="C34" s="112"/>
      <c r="D34" s="112"/>
      <c r="E34" s="112"/>
      <c r="F34" s="112"/>
      <c r="G34" s="112"/>
      <c r="H34" s="112"/>
      <c r="I34" s="112"/>
      <c r="J34" s="112"/>
      <c r="K34" s="113"/>
      <c r="L34" s="49"/>
      <c r="M34" s="49"/>
    </row>
    <row r="35" spans="2:13">
      <c r="B35" s="111"/>
      <c r="C35" s="112"/>
      <c r="D35" s="112"/>
      <c r="E35" s="112"/>
      <c r="F35" s="112"/>
      <c r="G35" s="112"/>
      <c r="H35" s="112"/>
      <c r="I35" s="112"/>
      <c r="J35" s="112"/>
      <c r="K35" s="113"/>
      <c r="L35" s="49"/>
      <c r="M35" s="49"/>
    </row>
    <row r="36" spans="2:13">
      <c r="B36" s="111"/>
      <c r="C36" s="112"/>
      <c r="D36" s="112"/>
      <c r="E36" s="112"/>
      <c r="F36" s="112"/>
      <c r="G36" s="112"/>
      <c r="H36" s="112"/>
      <c r="I36" s="112"/>
      <c r="J36" s="112"/>
      <c r="K36" s="113"/>
      <c r="L36" s="49"/>
      <c r="M36" s="49"/>
    </row>
    <row r="37" spans="2:13">
      <c r="B37" s="114"/>
      <c r="C37" s="115"/>
      <c r="D37" s="115"/>
      <c r="E37" s="115"/>
      <c r="F37" s="115"/>
      <c r="G37" s="115"/>
      <c r="H37" s="115"/>
      <c r="I37" s="115"/>
      <c r="J37" s="115"/>
      <c r="K37" s="116"/>
      <c r="L37" s="49"/>
      <c r="M37" s="49"/>
    </row>
    <row r="38" spans="2:13">
      <c r="B38" s="8"/>
      <c r="L38" s="49"/>
      <c r="M38" s="49"/>
    </row>
    <row r="39" spans="2:13">
      <c r="B39" s="8"/>
    </row>
    <row r="40" spans="2:13">
      <c r="B40" s="8"/>
    </row>
    <row r="41" spans="2:13">
      <c r="B41" s="8"/>
    </row>
    <row r="42" spans="2:13">
      <c r="B42" s="8"/>
    </row>
    <row r="43" spans="2:13">
      <c r="B43" s="8"/>
    </row>
    <row r="44" spans="2:13">
      <c r="B44" s="8"/>
    </row>
    <row r="45" spans="2:13">
      <c r="B45" s="8"/>
    </row>
    <row r="46" spans="2:13">
      <c r="B46" s="8"/>
    </row>
    <row r="47" spans="2:13">
      <c r="B47" s="8"/>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hidden="1">
      <c r="B83" s="8"/>
    </row>
    <row r="84" spans="2:2" hidden="1">
      <c r="B84" s="8"/>
    </row>
    <row r="85" spans="2:2" hidden="1">
      <c r="B85" s="8"/>
    </row>
    <row r="86" spans="2:2" hidden="1">
      <c r="B86" s="8"/>
    </row>
    <row r="87" spans="2:2" hidden="1">
      <c r="B87" s="8"/>
    </row>
    <row r="88" spans="2:2" hidden="1">
      <c r="B88" s="8"/>
    </row>
    <row r="89" spans="2:2" hidden="1">
      <c r="B89" s="8"/>
    </row>
    <row r="90" spans="2:2" hidden="1">
      <c r="B90" s="8"/>
    </row>
    <row r="91" spans="2:2" hidden="1">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tabSelected="1" topLeftCell="A7" zoomScale="78" zoomScaleNormal="78" zoomScalePageLayoutView="90" workbookViewId="0">
      <pane xSplit="11265" topLeftCell="L1"/>
      <selection activeCell="F24" sqref="F24"/>
      <selection pane="topRight" activeCell="L7" sqref="L7"/>
    </sheetView>
  </sheetViews>
  <sheetFormatPr baseColWidth="10" defaultColWidth="0" defaultRowHeight="15" zeroHeight="1"/>
  <cols>
    <col min="1" max="1" width="5.7109375" style="8" customWidth="1"/>
    <col min="2" max="2" width="56" style="13" bestFit="1"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94" t="s">
        <v>53</v>
      </c>
      <c r="C1" s="94"/>
      <c r="D1" s="94"/>
      <c r="E1" s="94"/>
      <c r="F1" s="94"/>
      <c r="G1" s="94"/>
      <c r="H1" s="94"/>
      <c r="I1" s="94"/>
      <c r="J1" s="94"/>
      <c r="K1" s="94"/>
      <c r="L1" s="94"/>
      <c r="M1" s="94"/>
    </row>
    <row r="2" spans="2:13">
      <c r="B2" s="94"/>
      <c r="C2" s="94"/>
      <c r="D2" s="94"/>
      <c r="E2" s="94"/>
      <c r="F2" s="94"/>
      <c r="G2" s="94"/>
      <c r="H2" s="94"/>
      <c r="I2" s="94"/>
      <c r="J2" s="94"/>
      <c r="K2" s="94"/>
      <c r="L2" s="94"/>
      <c r="M2" s="94"/>
    </row>
    <row r="3" spans="2:13">
      <c r="B3" s="22"/>
      <c r="C3" s="23"/>
      <c r="D3" s="23"/>
      <c r="E3" s="19"/>
      <c r="F3" s="19"/>
      <c r="G3" s="19"/>
    </row>
    <row r="4" spans="2:13">
      <c r="B4" s="37"/>
      <c r="C4" s="37"/>
      <c r="D4" s="37"/>
      <c r="E4" s="37"/>
      <c r="F4" s="37"/>
      <c r="G4" s="37"/>
    </row>
    <row r="5" spans="2:13">
      <c r="B5" s="37"/>
      <c r="C5" s="37"/>
      <c r="D5" s="37"/>
      <c r="E5" s="37"/>
      <c r="F5" s="37"/>
      <c r="G5" s="37"/>
    </row>
    <row r="6" spans="2:13">
      <c r="B6" s="37"/>
      <c r="C6" s="37"/>
      <c r="D6" s="37"/>
      <c r="E6" s="37"/>
      <c r="F6" s="37"/>
      <c r="G6" s="37"/>
    </row>
    <row r="7" spans="2:13">
      <c r="B7" s="37"/>
      <c r="C7" s="37"/>
      <c r="D7" s="37"/>
      <c r="E7" s="37"/>
      <c r="F7" s="37"/>
      <c r="G7" s="37"/>
    </row>
    <row r="8" spans="2:13">
      <c r="B8" s="37"/>
      <c r="C8" s="37"/>
      <c r="D8" s="37"/>
      <c r="E8" s="37"/>
      <c r="F8" s="37"/>
      <c r="G8" s="37"/>
    </row>
    <row r="9" spans="2:13">
      <c r="B9" s="37"/>
      <c r="C9" s="37"/>
      <c r="D9" s="37"/>
      <c r="E9" s="37"/>
      <c r="F9" s="37"/>
      <c r="G9" s="37"/>
    </row>
    <row r="10" spans="2:13">
      <c r="B10" s="37"/>
      <c r="C10" s="37"/>
      <c r="D10" s="37"/>
      <c r="E10" s="37"/>
      <c r="F10" s="37"/>
      <c r="G10" s="37"/>
    </row>
    <row r="11" spans="2:13">
      <c r="B11" s="37"/>
      <c r="C11" s="37"/>
      <c r="D11" s="37"/>
      <c r="E11" s="37"/>
      <c r="F11" s="37"/>
      <c r="G11" s="37"/>
    </row>
    <row r="12" spans="2:13">
      <c r="B12" s="37"/>
      <c r="C12" s="37"/>
      <c r="D12" s="37"/>
      <c r="E12" s="37"/>
      <c r="F12" s="37"/>
      <c r="G12" s="37"/>
    </row>
    <row r="13" spans="2:13">
      <c r="B13" s="37"/>
      <c r="C13" s="37"/>
      <c r="D13" s="37"/>
      <c r="E13" s="37"/>
      <c r="F13" s="37"/>
      <c r="G13" s="37"/>
    </row>
    <row r="14" spans="2:13">
      <c r="B14" s="37"/>
      <c r="C14" s="37"/>
      <c r="D14" s="37"/>
      <c r="E14" s="37"/>
      <c r="F14" s="37"/>
      <c r="G14" s="37"/>
    </row>
    <row r="15" spans="2:13">
      <c r="B15" s="37"/>
      <c r="C15" s="37"/>
      <c r="D15" s="37"/>
      <c r="E15" s="37"/>
      <c r="F15" s="37"/>
      <c r="G15" s="37"/>
    </row>
    <row r="16" spans="2:13">
      <c r="B16" s="45"/>
      <c r="C16" s="45"/>
      <c r="D16" s="45"/>
      <c r="E16" s="45"/>
      <c r="F16" s="45"/>
      <c r="G16" s="45"/>
    </row>
    <row r="17" spans="2:13">
      <c r="B17" s="45"/>
      <c r="C17" s="45"/>
      <c r="D17" s="45"/>
      <c r="E17" s="45"/>
      <c r="F17" s="45"/>
      <c r="G17" s="45"/>
    </row>
    <row r="18" spans="2:13">
      <c r="B18" s="45"/>
      <c r="C18" s="45"/>
      <c r="D18" s="45"/>
      <c r="E18" s="45"/>
      <c r="F18" s="45"/>
      <c r="G18" s="45"/>
    </row>
    <row r="19" spans="2:13">
      <c r="D19" s="24" t="s">
        <v>66</v>
      </c>
      <c r="E19" s="61">
        <f>GETPIVOTDATA("Recibidos",$B$22)</f>
        <v>16</v>
      </c>
      <c r="F19" s="37"/>
      <c r="G19" s="37"/>
    </row>
    <row r="20" spans="2:13">
      <c r="B20" s="21"/>
      <c r="C20" s="21"/>
      <c r="D20" s="21"/>
      <c r="E20" s="21"/>
      <c r="F20" s="21"/>
      <c r="G20" s="21"/>
    </row>
    <row r="21" spans="2:13">
      <c r="B21" s="55" t="s">
        <v>65</v>
      </c>
      <c r="C21" s="54"/>
      <c r="D21" s="54"/>
      <c r="E21" s="54"/>
      <c r="F21" s="54"/>
      <c r="G21" s="54"/>
      <c r="H21" s="54"/>
      <c r="I21" s="54"/>
      <c r="J21" s="54"/>
      <c r="K21" s="54"/>
      <c r="L21" s="54"/>
      <c r="M21" s="54"/>
    </row>
    <row r="22" spans="2:13">
      <c r="B22" s="82" t="s">
        <v>69</v>
      </c>
      <c r="C22" s="86" t="s">
        <v>70</v>
      </c>
      <c r="D22" s="82"/>
      <c r="E22" s="82"/>
      <c r="F22" s="82"/>
      <c r="G22" s="82"/>
      <c r="H22" s="82"/>
      <c r="I22" s="82"/>
      <c r="J22" s="82"/>
      <c r="K22" s="82"/>
      <c r="L22" s="82"/>
      <c r="M22"/>
    </row>
    <row r="23" spans="2:13" ht="51.75">
      <c r="B23" s="91" t="s">
        <v>28</v>
      </c>
      <c r="C23" s="92" t="s">
        <v>84</v>
      </c>
      <c r="D23" s="92" t="s">
        <v>74</v>
      </c>
      <c r="E23" s="92" t="s">
        <v>86</v>
      </c>
      <c r="F23" s="92" t="s">
        <v>72</v>
      </c>
      <c r="G23" s="92" t="s">
        <v>95</v>
      </c>
      <c r="H23" s="92" t="s">
        <v>96</v>
      </c>
      <c r="I23" s="92" t="s">
        <v>94</v>
      </c>
      <c r="J23" s="92" t="s">
        <v>102</v>
      </c>
      <c r="K23" s="92" t="s">
        <v>75</v>
      </c>
      <c r="L23" s="92" t="s">
        <v>23</v>
      </c>
      <c r="M23"/>
    </row>
    <row r="24" spans="2:13">
      <c r="B24" s="9" t="s">
        <v>73</v>
      </c>
      <c r="C24" s="51">
        <v>1</v>
      </c>
      <c r="D24" s="51">
        <v>2</v>
      </c>
      <c r="E24" s="51">
        <v>1</v>
      </c>
      <c r="F24" s="51">
        <v>2</v>
      </c>
      <c r="G24" s="51"/>
      <c r="H24" s="51"/>
      <c r="I24" s="51">
        <v>1</v>
      </c>
      <c r="J24" s="51"/>
      <c r="K24" s="51"/>
      <c r="L24" s="51">
        <v>7</v>
      </c>
      <c r="M24"/>
    </row>
    <row r="25" spans="2:13">
      <c r="B25" s="9" t="s">
        <v>83</v>
      </c>
      <c r="C25" s="51">
        <v>2</v>
      </c>
      <c r="D25" s="51">
        <v>1</v>
      </c>
      <c r="E25" s="51"/>
      <c r="F25" s="51"/>
      <c r="G25" s="51"/>
      <c r="H25" s="51"/>
      <c r="I25" s="51"/>
      <c r="J25" s="51"/>
      <c r="K25" s="51"/>
      <c r="L25" s="51">
        <v>3</v>
      </c>
      <c r="M25"/>
    </row>
    <row r="26" spans="2:13">
      <c r="B26" s="9" t="s">
        <v>80</v>
      </c>
      <c r="C26" s="51"/>
      <c r="D26" s="51"/>
      <c r="E26" s="51">
        <v>1</v>
      </c>
      <c r="F26" s="51"/>
      <c r="G26" s="51"/>
      <c r="H26" s="51">
        <v>1</v>
      </c>
      <c r="I26" s="51"/>
      <c r="J26" s="51"/>
      <c r="K26" s="51"/>
      <c r="L26" s="51">
        <v>2</v>
      </c>
      <c r="M26"/>
    </row>
    <row r="27" spans="2:13">
      <c r="B27" s="9" t="s">
        <v>91</v>
      </c>
      <c r="C27" s="51">
        <v>1</v>
      </c>
      <c r="D27" s="51"/>
      <c r="E27" s="51"/>
      <c r="F27" s="51"/>
      <c r="G27" s="51">
        <v>1</v>
      </c>
      <c r="H27" s="51"/>
      <c r="I27" s="51"/>
      <c r="J27" s="51"/>
      <c r="K27" s="51"/>
      <c r="L27" s="51">
        <v>2</v>
      </c>
      <c r="M27"/>
    </row>
    <row r="28" spans="2:13">
      <c r="B28" s="9" t="s">
        <v>90</v>
      </c>
      <c r="C28" s="51">
        <v>1</v>
      </c>
      <c r="D28" s="51"/>
      <c r="E28" s="51"/>
      <c r="F28" s="51"/>
      <c r="G28" s="51"/>
      <c r="H28" s="51"/>
      <c r="I28" s="51"/>
      <c r="J28" s="51"/>
      <c r="K28" s="51"/>
      <c r="L28" s="51">
        <v>1</v>
      </c>
      <c r="M28"/>
    </row>
    <row r="29" spans="2:13">
      <c r="B29" s="9" t="s">
        <v>75</v>
      </c>
      <c r="C29" s="51"/>
      <c r="D29" s="51"/>
      <c r="E29" s="51"/>
      <c r="F29" s="51"/>
      <c r="G29" s="51"/>
      <c r="H29" s="51"/>
      <c r="I29" s="51"/>
      <c r="J29" s="51">
        <v>1</v>
      </c>
      <c r="K29" s="51"/>
      <c r="L29" s="51">
        <v>1</v>
      </c>
      <c r="M29"/>
    </row>
    <row r="30" spans="2:13">
      <c r="B30" s="89" t="s">
        <v>23</v>
      </c>
      <c r="C30" s="84">
        <v>5</v>
      </c>
      <c r="D30" s="84">
        <v>3</v>
      </c>
      <c r="E30" s="84">
        <v>2</v>
      </c>
      <c r="F30" s="84">
        <v>2</v>
      </c>
      <c r="G30" s="84">
        <v>1</v>
      </c>
      <c r="H30" s="84">
        <v>1</v>
      </c>
      <c r="I30" s="84">
        <v>1</v>
      </c>
      <c r="J30" s="84">
        <v>1</v>
      </c>
      <c r="K30" s="84"/>
      <c r="L30" s="84">
        <v>16</v>
      </c>
    </row>
    <row r="31" spans="2:13">
      <c r="B31"/>
      <c r="C31"/>
      <c r="D31"/>
      <c r="E31"/>
      <c r="F31"/>
      <c r="G31"/>
      <c r="H31"/>
      <c r="I31"/>
      <c r="J31"/>
      <c r="K31"/>
      <c r="L31"/>
    </row>
    <row r="32" spans="2:13">
      <c r="B32"/>
      <c r="C32"/>
      <c r="D32"/>
      <c r="E32"/>
      <c r="F32"/>
      <c r="G32"/>
      <c r="H32"/>
      <c r="I32"/>
      <c r="J32"/>
      <c r="K32"/>
      <c r="L32"/>
    </row>
    <row r="33" spans="1:13" s="19" customFormat="1">
      <c r="A33" s="8"/>
      <c r="B33"/>
      <c r="C33"/>
      <c r="D33"/>
      <c r="E33"/>
      <c r="F33"/>
      <c r="G33"/>
      <c r="H33"/>
      <c r="I33"/>
      <c r="J33"/>
      <c r="K33"/>
      <c r="L33" s="56"/>
    </row>
    <row r="34" spans="1:13" s="19" customFormat="1">
      <c r="A34" s="8"/>
      <c r="B34"/>
      <c r="C34"/>
      <c r="D34"/>
      <c r="E34"/>
      <c r="F34"/>
      <c r="G34"/>
      <c r="H34"/>
      <c r="I34"/>
      <c r="J34"/>
      <c r="K34"/>
      <c r="L34" s="56"/>
    </row>
    <row r="35" spans="1:13" s="19" customFormat="1">
      <c r="A35" s="8"/>
      <c r="B35" s="56"/>
      <c r="C35" s="56"/>
      <c r="D35" s="56"/>
      <c r="E35" s="56"/>
      <c r="F35" s="56"/>
      <c r="G35" s="56"/>
      <c r="H35" s="56"/>
      <c r="I35" s="56"/>
      <c r="J35" s="56"/>
      <c r="K35" s="56"/>
      <c r="L35" s="56"/>
    </row>
    <row r="36" spans="1:13" s="19" customFormat="1">
      <c r="A36" s="8"/>
      <c r="B36" s="79"/>
      <c r="C36" s="80"/>
      <c r="D36" s="80"/>
      <c r="E36" s="80"/>
      <c r="F36" s="80"/>
      <c r="G36" s="80"/>
      <c r="H36" s="80"/>
      <c r="I36" s="80"/>
      <c r="J36" s="80"/>
      <c r="K36" s="80"/>
      <c r="L36" s="56"/>
    </row>
    <row r="37" spans="1:13" s="19" customFormat="1">
      <c r="A37" s="8"/>
      <c r="B37" s="79"/>
      <c r="C37" s="80"/>
      <c r="D37" s="80"/>
      <c r="E37" s="80"/>
      <c r="F37" s="80"/>
      <c r="G37" s="80"/>
      <c r="H37" s="80"/>
      <c r="I37" s="80"/>
      <c r="J37" s="80"/>
      <c r="K37" s="80"/>
      <c r="L37" s="56"/>
    </row>
    <row r="38" spans="1:13" ht="15" customHeight="1">
      <c r="B38" s="119"/>
      <c r="C38" s="119"/>
      <c r="D38" s="119"/>
      <c r="E38" s="119"/>
      <c r="F38" s="119"/>
      <c r="G38" s="119"/>
      <c r="H38" s="119"/>
      <c r="I38" s="119"/>
      <c r="J38" s="119"/>
      <c r="K38" s="119"/>
      <c r="L38" s="119"/>
      <c r="M38" s="119"/>
    </row>
    <row r="39" spans="1:13">
      <c r="B39" s="119"/>
      <c r="C39" s="119"/>
      <c r="D39" s="119"/>
      <c r="E39" s="119"/>
      <c r="F39" s="119"/>
      <c r="G39" s="119"/>
      <c r="H39" s="119"/>
      <c r="I39" s="119"/>
      <c r="J39" s="119"/>
      <c r="K39" s="119"/>
      <c r="L39" s="119"/>
      <c r="M39" s="119"/>
    </row>
    <row r="40" spans="1:13">
      <c r="B40" s="119"/>
      <c r="C40" s="119"/>
      <c r="D40" s="119"/>
      <c r="E40" s="119"/>
      <c r="F40" s="119"/>
      <c r="G40" s="119"/>
      <c r="H40" s="119"/>
      <c r="I40" s="119"/>
      <c r="J40" s="119"/>
      <c r="K40" s="119"/>
      <c r="L40" s="119"/>
      <c r="M40" s="119"/>
    </row>
    <row r="41" spans="1:13">
      <c r="B41" s="119"/>
      <c r="C41" s="119"/>
      <c r="D41" s="119"/>
      <c r="E41" s="119"/>
      <c r="F41" s="119"/>
      <c r="G41" s="119"/>
      <c r="H41" s="119"/>
      <c r="I41" s="119"/>
      <c r="J41" s="119"/>
      <c r="K41" s="119"/>
      <c r="L41" s="119"/>
      <c r="M41" s="119"/>
    </row>
    <row r="42" spans="1:13">
      <c r="B42" s="119"/>
      <c r="C42" s="119"/>
      <c r="D42" s="119"/>
      <c r="E42" s="119"/>
      <c r="F42" s="119"/>
      <c r="G42" s="119"/>
      <c r="H42" s="119"/>
      <c r="I42" s="119"/>
      <c r="J42" s="119"/>
      <c r="K42" s="119"/>
      <c r="L42" s="119"/>
      <c r="M42" s="119"/>
    </row>
    <row r="43" spans="1:13">
      <c r="B43" s="119"/>
      <c r="C43" s="119"/>
      <c r="D43" s="119"/>
      <c r="E43" s="119"/>
      <c r="F43" s="119"/>
      <c r="G43" s="119"/>
      <c r="H43" s="119"/>
      <c r="I43" s="119"/>
      <c r="J43" s="119"/>
      <c r="K43" s="119"/>
      <c r="L43" s="119"/>
      <c r="M43" s="119"/>
    </row>
    <row r="44" spans="1:13" ht="15" customHeight="1">
      <c r="B44" s="119"/>
      <c r="C44" s="119"/>
      <c r="D44" s="119"/>
      <c r="E44" s="119"/>
      <c r="F44" s="119"/>
      <c r="G44" s="119"/>
      <c r="H44" s="119"/>
      <c r="I44" s="119"/>
      <c r="J44" s="119"/>
      <c r="K44" s="119"/>
      <c r="L44" s="119"/>
      <c r="M44" s="119"/>
    </row>
    <row r="45" spans="1:13">
      <c r="B45" s="119"/>
      <c r="C45" s="119"/>
      <c r="D45" s="119"/>
      <c r="E45" s="119"/>
      <c r="F45" s="119"/>
      <c r="G45" s="119"/>
      <c r="H45" s="119"/>
      <c r="I45" s="119"/>
      <c r="J45" s="119"/>
      <c r="K45" s="119"/>
      <c r="L45" s="119"/>
      <c r="M45" s="119"/>
    </row>
    <row r="46" spans="1:13">
      <c r="B46" s="119"/>
      <c r="C46" s="119"/>
      <c r="D46" s="119"/>
      <c r="E46" s="119"/>
      <c r="F46" s="119"/>
      <c r="G46" s="119"/>
      <c r="H46" s="119"/>
      <c r="I46" s="119"/>
      <c r="J46" s="119"/>
      <c r="K46" s="119"/>
      <c r="L46" s="119"/>
      <c r="M46" s="119"/>
    </row>
    <row r="47" spans="1:13">
      <c r="B47" s="119"/>
      <c r="C47" s="119"/>
      <c r="D47" s="119"/>
      <c r="E47" s="119"/>
      <c r="F47" s="119"/>
      <c r="G47" s="119"/>
      <c r="H47" s="119"/>
      <c r="I47" s="119"/>
      <c r="J47" s="119"/>
      <c r="K47" s="119"/>
      <c r="L47" s="119"/>
      <c r="M47" s="119"/>
    </row>
    <row r="48" spans="1:13">
      <c r="B48" s="119"/>
      <c r="C48" s="119"/>
      <c r="D48" s="119"/>
      <c r="E48" s="119"/>
      <c r="F48" s="119"/>
      <c r="G48" s="119"/>
      <c r="H48" s="119"/>
      <c r="I48" s="119"/>
      <c r="J48" s="119"/>
      <c r="K48" s="119"/>
      <c r="L48" s="119"/>
      <c r="M48" s="119"/>
    </row>
    <row r="49" spans="2:13">
      <c r="B49" s="119"/>
      <c r="C49" s="119"/>
      <c r="D49" s="119"/>
      <c r="E49" s="119"/>
      <c r="F49" s="119"/>
      <c r="G49" s="119"/>
      <c r="H49" s="119"/>
      <c r="I49" s="119"/>
      <c r="J49" s="119"/>
      <c r="K49" s="119"/>
      <c r="L49" s="119"/>
      <c r="M49" s="119"/>
    </row>
    <row r="50" spans="2:13">
      <c r="B50" s="46"/>
      <c r="C50" s="46"/>
      <c r="D50" s="46"/>
      <c r="E50" s="46"/>
      <c r="F50" s="46"/>
      <c r="G50" s="46"/>
    </row>
    <row r="51" spans="2:13">
      <c r="B51" s="46"/>
      <c r="C51" s="46"/>
      <c r="D51" s="46"/>
      <c r="E51" s="46"/>
      <c r="F51" s="46"/>
      <c r="G51" s="46"/>
    </row>
    <row r="52" spans="2:13">
      <c r="B52" s="46"/>
      <c r="C52" s="46"/>
      <c r="D52" s="46"/>
      <c r="E52" s="46"/>
      <c r="F52" s="46"/>
      <c r="G52" s="46"/>
    </row>
    <row r="53" spans="2:13">
      <c r="B53" s="44"/>
      <c r="C53" s="44"/>
      <c r="D53" s="44"/>
      <c r="E53" s="44"/>
      <c r="F53" s="44"/>
      <c r="G53" s="44"/>
    </row>
    <row r="54" spans="2:13">
      <c r="B54" s="44"/>
      <c r="C54" s="44"/>
      <c r="D54" s="44"/>
      <c r="E54" s="44"/>
      <c r="F54" s="44"/>
      <c r="G54" s="44"/>
    </row>
    <row r="55" spans="2:13">
      <c r="B55" s="44"/>
      <c r="C55" s="44"/>
      <c r="D55" s="44"/>
      <c r="E55" s="44"/>
      <c r="F55" s="44"/>
      <c r="G55" s="44"/>
    </row>
    <row r="56" spans="2:13">
      <c r="B56" s="44"/>
      <c r="C56" s="44"/>
      <c r="D56" s="44"/>
      <c r="E56" s="44"/>
      <c r="F56" s="44"/>
      <c r="G56" s="44"/>
    </row>
    <row r="57" spans="2:13">
      <c r="B57" s="44"/>
      <c r="C57" s="44"/>
      <c r="D57" s="44"/>
      <c r="E57" s="44"/>
      <c r="F57" s="44"/>
      <c r="G57" s="44"/>
    </row>
    <row r="58" spans="2:13">
      <c r="B58" s="44"/>
      <c r="C58" s="44"/>
      <c r="D58" s="44"/>
      <c r="E58" s="44"/>
      <c r="F58" s="44"/>
      <c r="G58" s="44"/>
    </row>
    <row r="59" spans="2:13">
      <c r="B59" s="44"/>
      <c r="C59" s="44"/>
      <c r="D59" s="44"/>
      <c r="E59" s="44"/>
      <c r="F59" s="44"/>
      <c r="G59" s="44"/>
    </row>
    <row r="60" spans="2:13">
      <c r="B60" s="44"/>
      <c r="C60" s="44"/>
      <c r="D60" s="44"/>
      <c r="E60" s="44"/>
      <c r="F60" s="44"/>
      <c r="G60" s="44"/>
    </row>
    <row r="61" spans="2:13">
      <c r="B61" s="44"/>
      <c r="C61" s="44"/>
      <c r="D61" s="44"/>
      <c r="E61" s="44"/>
      <c r="F61" s="44"/>
      <c r="G61" s="44"/>
    </row>
    <row r="62" spans="2:13">
      <c r="B62" s="44"/>
      <c r="C62" s="44"/>
      <c r="D62" s="44"/>
      <c r="E62" s="44"/>
      <c r="F62" s="44"/>
      <c r="G62" s="44"/>
    </row>
    <row r="63" spans="2:13">
      <c r="B63" s="44"/>
      <c r="C63" s="44"/>
      <c r="D63" s="44"/>
      <c r="E63" s="44"/>
      <c r="F63" s="44"/>
      <c r="G63" s="44"/>
    </row>
    <row r="64" spans="2:13">
      <c r="B64" s="44"/>
      <c r="C64" s="44"/>
      <c r="D64" s="44"/>
      <c r="E64" s="44"/>
      <c r="F64" s="44"/>
      <c r="G64" s="44"/>
    </row>
    <row r="65" spans="2:7">
      <c r="B65" s="44"/>
      <c r="C65" s="44"/>
      <c r="D65" s="44"/>
      <c r="E65" s="44"/>
      <c r="F65" s="44"/>
      <c r="G65" s="44"/>
    </row>
    <row r="66" spans="2:7">
      <c r="B66" s="44"/>
      <c r="C66" s="44"/>
      <c r="D66" s="44"/>
      <c r="E66" s="44"/>
      <c r="F66" s="44"/>
      <c r="G66" s="44"/>
    </row>
    <row r="67" spans="2:7">
      <c r="B67" s="44"/>
      <c r="C67" s="44"/>
      <c r="D67" s="44"/>
      <c r="E67" s="44"/>
      <c r="F67" s="44"/>
      <c r="G67" s="44"/>
    </row>
    <row r="68" spans="2:7">
      <c r="B68" s="44"/>
      <c r="C68" s="44"/>
      <c r="D68" s="44"/>
      <c r="E68" s="44"/>
      <c r="F68" s="44"/>
      <c r="G68" s="44"/>
    </row>
    <row r="69" spans="2:7">
      <c r="B69" s="44"/>
      <c r="C69" s="44"/>
      <c r="D69" s="44"/>
      <c r="E69" s="44"/>
      <c r="F69" s="44"/>
      <c r="G69" s="44"/>
    </row>
    <row r="70" spans="2:7">
      <c r="B70" s="44"/>
      <c r="C70" s="44"/>
      <c r="D70" s="44"/>
      <c r="E70" s="44"/>
      <c r="F70" s="44"/>
      <c r="G70" s="44"/>
    </row>
    <row r="71" spans="2:7">
      <c r="B71" s="44"/>
      <c r="C71" s="24"/>
      <c r="D71" s="25"/>
      <c r="E71" s="44"/>
      <c r="F71" s="44"/>
      <c r="G71" s="44"/>
    </row>
    <row r="72" spans="2:7">
      <c r="B72" s="44"/>
      <c r="C72" s="44"/>
      <c r="D72" s="44"/>
      <c r="E72" s="44"/>
      <c r="F72" s="44"/>
      <c r="G72" s="44"/>
    </row>
    <row r="73" spans="2:7">
      <c r="B73" s="117"/>
      <c r="C73" s="117"/>
      <c r="D73" s="117"/>
      <c r="E73" s="117"/>
      <c r="F73" s="117"/>
      <c r="G73" s="117"/>
    </row>
    <row r="74" spans="2:7">
      <c r="B74" s="40"/>
      <c r="C74" s="38"/>
      <c r="D74" s="38"/>
      <c r="E74" s="38"/>
      <c r="F74" s="20"/>
      <c r="G74" s="38"/>
    </row>
    <row r="75" spans="2:7">
      <c r="B75" s="41"/>
      <c r="C75" s="34"/>
      <c r="D75" s="34"/>
      <c r="E75" s="34"/>
      <c r="F75" s="35"/>
      <c r="G75" s="36"/>
    </row>
    <row r="76" spans="2:7">
      <c r="B76" s="41"/>
      <c r="C76" s="34"/>
      <c r="D76" s="34"/>
      <c r="E76" s="34"/>
      <c r="F76" s="35"/>
      <c r="G76" s="36"/>
    </row>
    <row r="77" spans="2:7">
      <c r="B77" s="41"/>
      <c r="C77" s="34"/>
      <c r="D77" s="34"/>
      <c r="E77" s="34"/>
      <c r="F77" s="35"/>
      <c r="G77" s="36"/>
    </row>
    <row r="78" spans="2:7">
      <c r="B78" s="41"/>
      <c r="C78" s="34"/>
      <c r="D78" s="34"/>
      <c r="E78" s="34"/>
      <c r="F78" s="35"/>
      <c r="G78" s="36"/>
    </row>
    <row r="79" spans="2:7">
      <c r="B79" s="41"/>
      <c r="C79" s="34"/>
      <c r="D79" s="34"/>
      <c r="E79" s="34"/>
      <c r="F79" s="35"/>
      <c r="G79" s="36"/>
    </row>
    <row r="80" spans="2:7">
      <c r="B80" s="41"/>
      <c r="C80" s="34"/>
      <c r="D80" s="34"/>
      <c r="E80" s="34"/>
      <c r="F80" s="35"/>
      <c r="G80" s="36"/>
    </row>
    <row r="81" spans="2:7">
      <c r="B81" s="39"/>
      <c r="C81" s="34"/>
      <c r="D81" s="34"/>
      <c r="E81" s="34"/>
      <c r="F81" s="35"/>
      <c r="G81" s="36"/>
    </row>
    <row r="82" spans="2:7">
      <c r="B82" s="19"/>
      <c r="C82" s="19"/>
      <c r="D82" s="19"/>
      <c r="E82" s="19"/>
      <c r="F82" s="19"/>
      <c r="G82" s="19"/>
    </row>
    <row r="83" spans="2:7">
      <c r="B83" s="118"/>
      <c r="C83" s="118"/>
      <c r="D83" s="118"/>
      <c r="E83" s="118"/>
      <c r="F83" s="118"/>
      <c r="G83" s="118"/>
    </row>
    <row r="84" spans="2:7">
      <c r="B84" s="118"/>
      <c r="C84" s="118"/>
      <c r="D84" s="118"/>
      <c r="E84" s="118"/>
      <c r="F84" s="118"/>
      <c r="G84" s="118"/>
    </row>
    <row r="85" spans="2:7">
      <c r="B85" s="118"/>
      <c r="C85" s="118"/>
      <c r="D85" s="118"/>
      <c r="E85" s="118"/>
      <c r="F85" s="118"/>
      <c r="G85" s="118"/>
    </row>
    <row r="86" spans="2:7">
      <c r="B86" s="118"/>
      <c r="C86" s="118"/>
      <c r="D86" s="118"/>
      <c r="E86" s="118"/>
      <c r="F86" s="118"/>
      <c r="G86" s="118"/>
    </row>
    <row r="87" spans="2:7">
      <c r="B87" s="118"/>
      <c r="C87" s="118"/>
      <c r="D87" s="118"/>
      <c r="E87" s="118"/>
      <c r="F87" s="118"/>
      <c r="G87" s="118"/>
    </row>
    <row r="88" spans="2:7">
      <c r="B88" s="118"/>
      <c r="C88" s="118"/>
      <c r="D88" s="118"/>
      <c r="E88" s="118"/>
      <c r="F88" s="118"/>
      <c r="G88" s="118"/>
    </row>
    <row r="89" spans="2:7">
      <c r="B89" s="118"/>
      <c r="C89" s="118"/>
      <c r="D89" s="118"/>
      <c r="E89" s="118"/>
      <c r="F89" s="118"/>
      <c r="G89" s="118"/>
    </row>
    <row r="90" spans="2:7">
      <c r="B90" s="118"/>
      <c r="C90" s="118"/>
      <c r="D90" s="118"/>
      <c r="E90" s="118"/>
      <c r="F90" s="118"/>
      <c r="G90" s="118"/>
    </row>
    <row r="91" spans="2:7">
      <c r="B91" s="8"/>
    </row>
    <row r="92" spans="2:7">
      <c r="B92" s="8"/>
    </row>
    <row r="93" spans="2:7">
      <c r="B93" s="8"/>
    </row>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row r="133"/>
  </sheetData>
  <mergeCells count="4">
    <mergeCell ref="B73:G73"/>
    <mergeCell ref="B83:G90"/>
    <mergeCell ref="B38:M49"/>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workbookViewId="0">
      <selection activeCell="G11" sqref="G11"/>
    </sheetView>
  </sheetViews>
  <sheetFormatPr baseColWidth="10" defaultColWidth="0" defaultRowHeight="15"/>
  <cols>
    <col min="1" max="1" width="3.85546875" style="8" customWidth="1"/>
    <col min="2" max="2" width="4.42578125" style="13" customWidth="1"/>
    <col min="3" max="3" width="15.140625" style="18" customWidth="1"/>
    <col min="4" max="4" width="15.28515625" style="13" customWidth="1"/>
    <col min="5" max="5" width="16.85546875" style="13" customWidth="1"/>
    <col min="6" max="6" width="12.7109375" style="13" customWidth="1"/>
    <col min="7" max="7" width="17" style="13" customWidth="1"/>
    <col min="8" max="8" width="9.5703125" style="13" customWidth="1"/>
    <col min="9" max="10" width="0" style="8" hidden="1" customWidth="1"/>
    <col min="11" max="16384" width="11.42578125" style="8" hidden="1"/>
  </cols>
  <sheetData>
    <row r="2" spans="2:8" ht="30" customHeight="1">
      <c r="B2" s="121" t="s">
        <v>79</v>
      </c>
      <c r="C2" s="121"/>
      <c r="D2" s="121"/>
      <c r="E2" s="121"/>
      <c r="F2" s="121"/>
      <c r="G2" s="121"/>
      <c r="H2" s="121"/>
    </row>
    <row r="4" spans="2:8" s="13" customFormat="1">
      <c r="B4" s="27"/>
      <c r="C4" s="120" t="s">
        <v>89</v>
      </c>
      <c r="D4" s="120"/>
      <c r="E4" s="120"/>
      <c r="F4" s="120"/>
      <c r="G4" s="120"/>
    </row>
    <row r="5" spans="2:8" s="13" customFormat="1" ht="36" customHeight="1">
      <c r="B5" s="20"/>
      <c r="C5" s="120" t="s">
        <v>93</v>
      </c>
      <c r="D5" s="120"/>
      <c r="E5" s="120"/>
      <c r="F5" s="120"/>
      <c r="G5" s="120"/>
    </row>
    <row r="13" spans="2:8">
      <c r="D13" s="13" t="s">
        <v>82</v>
      </c>
    </row>
  </sheetData>
  <mergeCells count="3">
    <mergeCell ref="C4:G4"/>
    <mergeCell ref="C5:G5"/>
    <mergeCell ref="B2:H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G21" sqref="G21"/>
    </sheetView>
  </sheetViews>
  <sheetFormatPr baseColWidth="10" defaultRowHeight="15"/>
  <cols>
    <col min="1" max="1" width="17.5703125" customWidth="1"/>
    <col min="2" max="2" width="10" customWidth="1"/>
    <col min="3" max="3" width="12.7109375" customWidth="1"/>
  </cols>
  <sheetData>
    <row r="1" spans="1:1">
      <c r="A1" s="6" t="s">
        <v>76</v>
      </c>
    </row>
    <row r="2" spans="1:1">
      <c r="A2" s="7" t="s">
        <v>57</v>
      </c>
    </row>
    <row r="3" spans="1:1">
      <c r="A3"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1"/>
      <c r="B1" s="72"/>
      <c r="C1" s="73"/>
    </row>
    <row r="2" spans="1:3">
      <c r="A2" s="74"/>
      <c r="B2" s="48"/>
      <c r="C2" s="75"/>
    </row>
    <row r="3" spans="1:3">
      <c r="A3" s="74"/>
      <c r="B3" s="48"/>
      <c r="C3" s="75"/>
    </row>
    <row r="4" spans="1:3">
      <c r="A4" s="74"/>
      <c r="B4" s="48"/>
      <c r="C4" s="75"/>
    </row>
    <row r="5" spans="1:3">
      <c r="A5" s="74"/>
      <c r="B5" s="48"/>
      <c r="C5" s="75"/>
    </row>
    <row r="6" spans="1:3">
      <c r="A6" s="74"/>
      <c r="B6" s="48"/>
      <c r="C6" s="75"/>
    </row>
    <row r="7" spans="1:3">
      <c r="A7" s="74"/>
      <c r="B7" s="48"/>
      <c r="C7" s="75"/>
    </row>
    <row r="8" spans="1:3">
      <c r="A8" s="74"/>
      <c r="B8" s="48"/>
      <c r="C8" s="75"/>
    </row>
    <row r="9" spans="1:3">
      <c r="A9" s="74"/>
      <c r="B9" s="48"/>
      <c r="C9" s="75"/>
    </row>
    <row r="10" spans="1:3">
      <c r="A10" s="74"/>
      <c r="B10" s="48"/>
      <c r="C10" s="75"/>
    </row>
    <row r="11" spans="1:3">
      <c r="A11" s="74"/>
      <c r="B11" s="48"/>
      <c r="C11" s="75"/>
    </row>
    <row r="12" spans="1:3">
      <c r="A12" s="74"/>
      <c r="B12" s="48"/>
      <c r="C12" s="75"/>
    </row>
    <row r="13" spans="1:3">
      <c r="A13" s="74"/>
      <c r="B13" s="48"/>
      <c r="C13" s="75"/>
    </row>
    <row r="14" spans="1:3">
      <c r="A14" s="74"/>
      <c r="B14" s="48"/>
      <c r="C14" s="75"/>
    </row>
    <row r="15" spans="1:3">
      <c r="A15" s="74"/>
      <c r="B15" s="48"/>
      <c r="C15" s="75"/>
    </row>
    <row r="16" spans="1:3">
      <c r="A16" s="74"/>
      <c r="B16" s="48"/>
      <c r="C16" s="75"/>
    </row>
    <row r="17" spans="1:3">
      <c r="A17" s="74"/>
      <c r="B17" s="48"/>
      <c r="C17" s="75"/>
    </row>
    <row r="18" spans="1:3">
      <c r="A18" s="76"/>
      <c r="B18" s="77"/>
      <c r="C18" s="78"/>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1"/>
      <c r="B1" s="72"/>
      <c r="C1" s="73"/>
    </row>
    <row r="2" spans="1:3">
      <c r="A2" s="74"/>
      <c r="B2" s="48"/>
      <c r="C2" s="75"/>
    </row>
    <row r="3" spans="1:3">
      <c r="A3" s="74"/>
      <c r="B3" s="48"/>
      <c r="C3" s="75"/>
    </row>
    <row r="4" spans="1:3">
      <c r="A4" s="74"/>
      <c r="B4" s="48"/>
      <c r="C4" s="75"/>
    </row>
    <row r="5" spans="1:3">
      <c r="A5" s="74"/>
      <c r="B5" s="48"/>
      <c r="C5" s="75"/>
    </row>
    <row r="6" spans="1:3">
      <c r="A6" s="74"/>
      <c r="B6" s="48"/>
      <c r="C6" s="75"/>
    </row>
    <row r="7" spans="1:3">
      <c r="A7" s="74"/>
      <c r="B7" s="48"/>
      <c r="C7" s="75"/>
    </row>
    <row r="8" spans="1:3">
      <c r="A8" s="74"/>
      <c r="B8" s="48"/>
      <c r="C8" s="75"/>
    </row>
    <row r="9" spans="1:3">
      <c r="A9" s="74"/>
      <c r="B9" s="48"/>
      <c r="C9" s="75"/>
    </row>
    <row r="10" spans="1:3">
      <c r="A10" s="74"/>
      <c r="B10" s="48"/>
      <c r="C10" s="75"/>
    </row>
    <row r="11" spans="1:3">
      <c r="A11" s="74"/>
      <c r="B11" s="48"/>
      <c r="C11" s="75"/>
    </row>
    <row r="12" spans="1:3">
      <c r="A12" s="74"/>
      <c r="B12" s="48"/>
      <c r="C12" s="75"/>
    </row>
    <row r="13" spans="1:3">
      <c r="A13" s="74"/>
      <c r="B13" s="48"/>
      <c r="C13" s="75"/>
    </row>
    <row r="14" spans="1:3">
      <c r="A14" s="74"/>
      <c r="B14" s="48"/>
      <c r="C14" s="75"/>
    </row>
    <row r="15" spans="1:3">
      <c r="A15" s="74"/>
      <c r="B15" s="48"/>
      <c r="C15" s="75"/>
    </row>
    <row r="16" spans="1:3">
      <c r="A16" s="74"/>
      <c r="B16" s="48"/>
      <c r="C16" s="75"/>
    </row>
    <row r="17" spans="1:3">
      <c r="A17" s="74"/>
      <c r="B17" s="48"/>
      <c r="C17" s="75"/>
    </row>
    <row r="18" spans="1:3">
      <c r="A18" s="76"/>
      <c r="B18" s="77"/>
      <c r="C18" s="78"/>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56"/>
    <col min="2" max="2" width="24" style="56" customWidth="1"/>
    <col min="3" max="16384" width="11.42578125" style="56"/>
  </cols>
  <sheetData>
    <row r="3" spans="2:11" ht="21">
      <c r="B3" s="26" t="s">
        <v>28</v>
      </c>
      <c r="C3" s="47" t="s">
        <v>59</v>
      </c>
      <c r="D3"/>
      <c r="E3"/>
      <c r="F3"/>
      <c r="G3"/>
      <c r="H3"/>
      <c r="I3"/>
      <c r="J3"/>
      <c r="K3"/>
    </row>
    <row r="4" spans="2:11">
      <c r="B4" s="9" t="s">
        <v>5</v>
      </c>
      <c r="C4" s="10">
        <v>20</v>
      </c>
      <c r="D4"/>
      <c r="E4"/>
      <c r="F4"/>
      <c r="G4"/>
      <c r="H4"/>
      <c r="I4"/>
      <c r="J4"/>
      <c r="K4"/>
    </row>
    <row r="5" spans="2:11">
      <c r="B5" s="11" t="s">
        <v>23</v>
      </c>
      <c r="C5" s="10">
        <v>20</v>
      </c>
      <c r="D5"/>
      <c r="E5"/>
      <c r="F5"/>
      <c r="G5"/>
      <c r="H5"/>
      <c r="I5"/>
      <c r="J5"/>
      <c r="K5"/>
    </row>
    <row r="6" spans="2:11">
      <c r="B6"/>
      <c r="C6"/>
      <c r="D6"/>
      <c r="E6"/>
      <c r="F6"/>
      <c r="G6"/>
      <c r="H6"/>
      <c r="I6"/>
      <c r="J6"/>
      <c r="K6"/>
    </row>
    <row r="7" spans="2:11">
      <c r="B7"/>
      <c r="C7"/>
      <c r="D7"/>
      <c r="E7"/>
      <c r="F7"/>
      <c r="G7"/>
      <c r="H7"/>
      <c r="I7"/>
      <c r="J7"/>
      <c r="K7"/>
    </row>
    <row r="8" spans="2:11">
      <c r="B8" s="57"/>
    </row>
    <row r="9" spans="2:11">
      <c r="B9" s="57"/>
    </row>
    <row r="10" spans="2:11">
      <c r="B10" s="57"/>
    </row>
    <row r="11" spans="2:11">
      <c r="B11" s="57"/>
    </row>
    <row r="12" spans="2:11">
      <c r="B12" s="57"/>
    </row>
    <row r="13" spans="2:11">
      <c r="B13" s="57"/>
    </row>
    <row r="14" spans="2:11">
      <c r="B14" s="57"/>
    </row>
    <row r="15" spans="2:11">
      <c r="B15" s="57"/>
    </row>
    <row r="16" spans="2:11">
      <c r="B16" s="57"/>
    </row>
    <row r="17" spans="2:2">
      <c r="B17" s="57"/>
    </row>
    <row r="18" spans="2:2">
      <c r="B18" s="57"/>
    </row>
    <row r="19" spans="2:2">
      <c r="B19" s="57"/>
    </row>
    <row r="20" spans="2:2">
      <c r="B20" s="57"/>
    </row>
    <row r="21" spans="2:2">
      <c r="B21" s="57"/>
    </row>
    <row r="22" spans="2:2">
      <c r="B22" s="57"/>
    </row>
    <row r="23" spans="2:2">
      <c r="B23" s="57"/>
    </row>
    <row r="24" spans="2:2">
      <c r="B24" s="57"/>
    </row>
    <row r="25" spans="2:2">
      <c r="B25" s="57"/>
    </row>
    <row r="26" spans="2:2">
      <c r="B26" s="57"/>
    </row>
    <row r="27" spans="2:2">
      <c r="B27" s="57"/>
    </row>
    <row r="28" spans="2:2">
      <c r="B28" s="57"/>
    </row>
    <row r="29" spans="2:2">
      <c r="B29" s="57"/>
    </row>
    <row r="30" spans="2:2">
      <c r="B30" s="57"/>
    </row>
    <row r="31" spans="2:2">
      <c r="B31" s="57"/>
    </row>
    <row r="32" spans="2:2">
      <c r="B32" s="57"/>
    </row>
    <row r="33" spans="2:2">
      <c r="B33" s="57"/>
    </row>
    <row r="34" spans="2:2">
      <c r="B34" s="57"/>
    </row>
    <row r="35" spans="2:2">
      <c r="B35" s="57"/>
    </row>
    <row r="36" spans="2:2">
      <c r="B36" s="57"/>
    </row>
    <row r="37" spans="2:2">
      <c r="B37" s="57"/>
    </row>
    <row r="38" spans="2:2">
      <c r="B38" s="57"/>
    </row>
    <row r="39" spans="2:2">
      <c r="B39" s="57"/>
    </row>
    <row r="40" spans="2:2">
      <c r="B40" s="57"/>
    </row>
    <row r="41" spans="2:2">
      <c r="B41" s="57"/>
    </row>
    <row r="42" spans="2:2">
      <c r="B42" s="57"/>
    </row>
    <row r="43" spans="2:2">
      <c r="B43" s="57"/>
    </row>
    <row r="44" spans="2:2">
      <c r="B44" s="57"/>
    </row>
    <row r="45" spans="2:2">
      <c r="B45" s="57"/>
    </row>
    <row r="46" spans="2:2">
      <c r="B46" s="57"/>
    </row>
    <row r="47" spans="2:2">
      <c r="B47" s="57"/>
    </row>
    <row r="48" spans="2:2">
      <c r="B48" s="57"/>
    </row>
    <row r="49" spans="2:2">
      <c r="B49" s="57"/>
    </row>
    <row r="50" spans="2:2">
      <c r="B50" s="57"/>
    </row>
    <row r="51" spans="2:2">
      <c r="B51" s="58"/>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6" t="s">
        <v>52</v>
      </c>
      <c r="C3" s="51" t="s">
        <v>60</v>
      </c>
    </row>
    <row r="4" spans="2:3">
      <c r="B4" s="51" t="s">
        <v>5</v>
      </c>
      <c r="C4" s="51">
        <v>16</v>
      </c>
    </row>
    <row r="5" spans="2:3">
      <c r="B5" s="53" t="s">
        <v>23</v>
      </c>
      <c r="C5" s="51">
        <v>16</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10"/>
  <sheetViews>
    <sheetView workbookViewId="0">
      <selection activeCell="C23" sqref="C23"/>
    </sheetView>
  </sheetViews>
  <sheetFormatPr baseColWidth="10" defaultRowHeight="15"/>
  <sheetData>
    <row r="3" spans="2:3" ht="22.5">
      <c r="B3" s="12" t="s">
        <v>28</v>
      </c>
      <c r="C3" s="47" t="s">
        <v>25</v>
      </c>
    </row>
    <row r="4" spans="2:3">
      <c r="B4" s="9" t="s">
        <v>90</v>
      </c>
      <c r="C4" s="51">
        <v>1</v>
      </c>
    </row>
    <row r="5" spans="2:3">
      <c r="B5" s="9" t="s">
        <v>75</v>
      </c>
      <c r="C5" s="51">
        <v>1</v>
      </c>
    </row>
    <row r="6" spans="2:3">
      <c r="B6" s="9" t="s">
        <v>91</v>
      </c>
      <c r="C6" s="51">
        <v>2</v>
      </c>
    </row>
    <row r="7" spans="2:3">
      <c r="B7" s="9" t="s">
        <v>80</v>
      </c>
      <c r="C7" s="51">
        <v>2</v>
      </c>
    </row>
    <row r="8" spans="2:3">
      <c r="B8" s="9" t="s">
        <v>83</v>
      </c>
      <c r="C8" s="51">
        <v>3</v>
      </c>
    </row>
    <row r="9" spans="2:3">
      <c r="B9" s="9" t="s">
        <v>73</v>
      </c>
      <c r="C9" s="51">
        <v>7</v>
      </c>
    </row>
    <row r="10" spans="2:3">
      <c r="B10" s="11" t="s">
        <v>23</v>
      </c>
      <c r="C10" s="51">
        <v>16</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
  <sheetViews>
    <sheetView topLeftCell="B1" zoomScale="81" zoomScaleNormal="81" workbookViewId="0">
      <selection activeCell="B28" sqref="B28"/>
    </sheetView>
  </sheetViews>
  <sheetFormatPr baseColWidth="10" defaultColWidth="0" defaultRowHeight="15"/>
  <cols>
    <col min="1" max="1" width="11.42578125" style="3" hidden="1" customWidth="1"/>
    <col min="2" max="2" width="45" style="42" bestFit="1" customWidth="1"/>
    <col min="3" max="3" width="54.28515625" style="43" bestFit="1" customWidth="1"/>
    <col min="4" max="4" width="11.7109375" style="43" customWidth="1"/>
    <col min="5" max="5" width="13.5703125" style="43" customWidth="1"/>
    <col min="6" max="6" width="12.28515625" style="43" customWidth="1"/>
    <col min="7" max="7" width="25" style="43" bestFit="1"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1:16" s="5" customFormat="1" ht="25.5">
      <c r="B1" s="66" t="s">
        <v>0</v>
      </c>
      <c r="C1" s="66" t="s">
        <v>2</v>
      </c>
      <c r="D1" s="66" t="s">
        <v>4</v>
      </c>
      <c r="E1" s="66" t="s">
        <v>29</v>
      </c>
      <c r="F1" s="66" t="s">
        <v>3</v>
      </c>
      <c r="G1" s="66" t="s">
        <v>61</v>
      </c>
      <c r="H1" s="4"/>
      <c r="I1" s="4"/>
      <c r="J1" s="4"/>
      <c r="K1" s="4"/>
      <c r="L1" s="4"/>
      <c r="M1" s="4"/>
      <c r="N1" s="4"/>
      <c r="O1" s="4"/>
      <c r="P1" s="4"/>
    </row>
    <row r="2" spans="1:16" s="1" customFormat="1">
      <c r="A2" s="3"/>
      <c r="B2" s="64" t="s">
        <v>94</v>
      </c>
      <c r="C2" s="64" t="s">
        <v>73</v>
      </c>
      <c r="D2" s="28" t="s">
        <v>58</v>
      </c>
      <c r="E2" s="81" t="s">
        <v>5</v>
      </c>
      <c r="F2" s="65">
        <v>1</v>
      </c>
      <c r="G2" s="28" t="s">
        <v>75</v>
      </c>
    </row>
    <row r="3" spans="1:16" s="1" customFormat="1">
      <c r="A3" s="3"/>
      <c r="B3" s="64" t="s">
        <v>72</v>
      </c>
      <c r="C3" s="64" t="s">
        <v>73</v>
      </c>
      <c r="D3" s="28" t="s">
        <v>57</v>
      </c>
      <c r="E3" s="81" t="s">
        <v>5</v>
      </c>
      <c r="F3" s="65">
        <v>1</v>
      </c>
      <c r="G3" s="28" t="s">
        <v>75</v>
      </c>
    </row>
    <row r="4" spans="1:16" s="1" customFormat="1">
      <c r="A4" s="3"/>
      <c r="B4" s="64" t="s">
        <v>72</v>
      </c>
      <c r="C4" s="64" t="s">
        <v>73</v>
      </c>
      <c r="D4" s="28" t="s">
        <v>56</v>
      </c>
      <c r="E4" s="81" t="s">
        <v>5</v>
      </c>
      <c r="F4" s="65">
        <v>1</v>
      </c>
      <c r="G4" s="28" t="s">
        <v>75</v>
      </c>
    </row>
    <row r="5" spans="1:16" s="1" customFormat="1">
      <c r="A5" s="3"/>
      <c r="B5" s="64" t="s">
        <v>74</v>
      </c>
      <c r="C5" s="64" t="s">
        <v>73</v>
      </c>
      <c r="D5" s="28" t="s">
        <v>56</v>
      </c>
      <c r="E5" s="81" t="s">
        <v>5</v>
      </c>
      <c r="F5" s="65">
        <v>1</v>
      </c>
      <c r="G5" s="28" t="s">
        <v>98</v>
      </c>
    </row>
    <row r="6" spans="1:16" s="1" customFormat="1">
      <c r="A6" s="3"/>
      <c r="B6" s="64" t="s">
        <v>74</v>
      </c>
      <c r="C6" s="64" t="s">
        <v>73</v>
      </c>
      <c r="D6" s="28" t="s">
        <v>56</v>
      </c>
      <c r="E6" s="81" t="s">
        <v>5</v>
      </c>
      <c r="F6" s="65">
        <v>1</v>
      </c>
      <c r="G6" s="28" t="s">
        <v>99</v>
      </c>
    </row>
    <row r="7" spans="1:16" s="1" customFormat="1">
      <c r="A7" s="3"/>
      <c r="B7" s="64" t="s">
        <v>74</v>
      </c>
      <c r="C7" s="64" t="s">
        <v>83</v>
      </c>
      <c r="D7" s="28" t="s">
        <v>57</v>
      </c>
      <c r="E7" s="81" t="s">
        <v>5</v>
      </c>
      <c r="F7" s="65">
        <v>1</v>
      </c>
      <c r="G7" s="28" t="s">
        <v>75</v>
      </c>
    </row>
    <row r="8" spans="1:16" s="1" customFormat="1">
      <c r="A8" s="3"/>
      <c r="B8" s="64" t="s">
        <v>95</v>
      </c>
      <c r="C8" s="64" t="s">
        <v>91</v>
      </c>
      <c r="D8" s="28" t="s">
        <v>58</v>
      </c>
      <c r="E8" s="81" t="s">
        <v>5</v>
      </c>
      <c r="F8" s="65">
        <v>1</v>
      </c>
      <c r="G8" s="28" t="s">
        <v>75</v>
      </c>
    </row>
    <row r="9" spans="1:16" s="1" customFormat="1">
      <c r="A9" s="3"/>
      <c r="B9" s="64" t="s">
        <v>96</v>
      </c>
      <c r="C9" s="64" t="s">
        <v>80</v>
      </c>
      <c r="D9" s="28" t="s">
        <v>92</v>
      </c>
      <c r="E9" s="81" t="s">
        <v>5</v>
      </c>
      <c r="F9" s="65">
        <v>1</v>
      </c>
      <c r="G9" s="28" t="s">
        <v>75</v>
      </c>
    </row>
    <row r="10" spans="1:16" s="1" customFormat="1">
      <c r="A10" s="3"/>
      <c r="B10" s="64" t="s">
        <v>86</v>
      </c>
      <c r="C10" s="64" t="s">
        <v>73</v>
      </c>
      <c r="D10" s="28" t="s">
        <v>97</v>
      </c>
      <c r="E10" s="81" t="s">
        <v>5</v>
      </c>
      <c r="F10" s="65">
        <v>1</v>
      </c>
      <c r="G10" s="28" t="s">
        <v>75</v>
      </c>
    </row>
    <row r="11" spans="1:16" s="1" customFormat="1">
      <c r="A11" s="3"/>
      <c r="B11" s="64" t="s">
        <v>86</v>
      </c>
      <c r="C11" s="64" t="s">
        <v>80</v>
      </c>
      <c r="D11" s="28" t="s">
        <v>58</v>
      </c>
      <c r="E11" s="81" t="s">
        <v>5</v>
      </c>
      <c r="F11" s="65">
        <v>1</v>
      </c>
      <c r="G11" s="28" t="s">
        <v>75</v>
      </c>
    </row>
    <row r="12" spans="1:16" s="1" customFormat="1">
      <c r="A12" s="3"/>
      <c r="B12" s="64" t="s">
        <v>84</v>
      </c>
      <c r="C12" s="64" t="s">
        <v>73</v>
      </c>
      <c r="D12" s="28" t="s">
        <v>56</v>
      </c>
      <c r="E12" s="81" t="s">
        <v>5</v>
      </c>
      <c r="F12" s="65">
        <v>1</v>
      </c>
      <c r="G12" s="28" t="s">
        <v>100</v>
      </c>
    </row>
    <row r="13" spans="1:16" s="1" customFormat="1">
      <c r="A13" s="3"/>
      <c r="B13" s="64" t="s">
        <v>84</v>
      </c>
      <c r="C13" s="64" t="s">
        <v>91</v>
      </c>
      <c r="D13" s="28" t="s">
        <v>57</v>
      </c>
      <c r="E13" s="81" t="s">
        <v>5</v>
      </c>
      <c r="F13" s="65">
        <v>1</v>
      </c>
      <c r="G13" s="28" t="s">
        <v>75</v>
      </c>
    </row>
    <row r="14" spans="1:16" s="1" customFormat="1">
      <c r="A14" s="3"/>
      <c r="B14" s="64" t="s">
        <v>84</v>
      </c>
      <c r="C14" s="64" t="s">
        <v>90</v>
      </c>
      <c r="D14" s="28" t="s">
        <v>56</v>
      </c>
      <c r="E14" s="81" t="s">
        <v>5</v>
      </c>
      <c r="F14" s="65">
        <v>1</v>
      </c>
      <c r="G14" s="28" t="s">
        <v>101</v>
      </c>
    </row>
    <row r="15" spans="1:16" s="1" customFormat="1">
      <c r="A15" s="3"/>
      <c r="B15" s="64" t="s">
        <v>84</v>
      </c>
      <c r="C15" s="64" t="s">
        <v>83</v>
      </c>
      <c r="D15" s="28" t="s">
        <v>57</v>
      </c>
      <c r="E15" s="81" t="s">
        <v>5</v>
      </c>
      <c r="F15" s="65">
        <v>2</v>
      </c>
      <c r="G15" s="28" t="s">
        <v>75</v>
      </c>
    </row>
    <row r="16" spans="1:16" s="1" customFormat="1">
      <c r="A16" s="3"/>
      <c r="B16" s="64" t="s">
        <v>102</v>
      </c>
      <c r="C16" s="64" t="s">
        <v>75</v>
      </c>
      <c r="D16" s="28" t="s">
        <v>58</v>
      </c>
      <c r="E16" s="81" t="s">
        <v>5</v>
      </c>
      <c r="F16" s="65">
        <v>1</v>
      </c>
      <c r="G16" s="28" t="s">
        <v>75</v>
      </c>
    </row>
    <row r="17" spans="1:9" s="1" customFormat="1">
      <c r="A17" s="3"/>
      <c r="B17" s="64"/>
      <c r="C17" s="64"/>
      <c r="D17" s="28"/>
      <c r="E17" s="43"/>
      <c r="F17" s="65"/>
      <c r="G17" s="28"/>
    </row>
    <row r="18" spans="1:9" s="1" customFormat="1">
      <c r="A18" s="3"/>
      <c r="B18" s="64"/>
      <c r="C18" s="64"/>
      <c r="D18" s="28"/>
      <c r="E18" s="43"/>
      <c r="F18" s="65"/>
      <c r="G18" s="28"/>
    </row>
    <row r="19" spans="1:9" s="1" customFormat="1">
      <c r="A19" s="3"/>
      <c r="B19" s="64"/>
      <c r="C19" s="64"/>
      <c r="D19" s="28"/>
      <c r="E19" s="43"/>
      <c r="F19" s="65"/>
      <c r="G19" s="28"/>
    </row>
    <row r="20" spans="1:9" s="1" customFormat="1">
      <c r="A20" s="3"/>
      <c r="B20" s="64"/>
      <c r="C20" s="64"/>
      <c r="D20" s="28"/>
      <c r="E20" s="43"/>
      <c r="F20" s="65"/>
      <c r="G20" s="28"/>
    </row>
    <row r="21" spans="1:9" s="1" customFormat="1">
      <c r="A21" s="3"/>
      <c r="B21" s="64"/>
      <c r="C21" s="64"/>
      <c r="D21" s="28"/>
      <c r="E21" s="43"/>
      <c r="F21" s="65"/>
      <c r="G21" s="28"/>
    </row>
    <row r="22" spans="1:9" s="1" customFormat="1">
      <c r="A22" s="3"/>
      <c r="B22" s="64"/>
      <c r="C22" s="64"/>
      <c r="D22" s="28"/>
      <c r="E22" s="43"/>
      <c r="F22" s="65"/>
      <c r="G22" s="28"/>
    </row>
    <row r="23" spans="1:9" s="1" customFormat="1">
      <c r="A23" s="3"/>
      <c r="B23" s="64"/>
      <c r="C23" s="64"/>
      <c r="D23" s="28"/>
      <c r="E23" s="43"/>
      <c r="F23" s="65" t="s">
        <v>81</v>
      </c>
      <c r="G23" s="28"/>
    </row>
    <row r="24" spans="1:9" s="1" customFormat="1">
      <c r="A24" s="3"/>
      <c r="B24" s="64"/>
      <c r="C24" s="64"/>
      <c r="D24" s="28"/>
      <c r="E24" s="43"/>
      <c r="F24" s="65"/>
      <c r="G24" s="28"/>
    </row>
    <row r="25" spans="1:9" s="1" customFormat="1">
      <c r="A25" s="3"/>
      <c r="B25" s="64"/>
      <c r="C25" s="64"/>
      <c r="D25" s="28"/>
      <c r="E25" s="43"/>
      <c r="F25" s="65"/>
      <c r="G25" s="28"/>
    </row>
    <row r="26" spans="1:9" s="31" customFormat="1">
      <c r="A26" s="33"/>
      <c r="B26" s="64"/>
      <c r="C26" s="64"/>
      <c r="D26" s="28"/>
      <c r="E26" s="43"/>
      <c r="F26" s="65"/>
      <c r="G26" s="28"/>
    </row>
    <row r="27" spans="1:9" s="1" customFormat="1">
      <c r="A27" s="3"/>
      <c r="B27" s="64"/>
      <c r="C27" s="64"/>
      <c r="D27" s="28"/>
      <c r="E27" s="43"/>
      <c r="F27" s="65"/>
      <c r="G27" s="28"/>
    </row>
    <row r="28" spans="1:9" s="1" customFormat="1">
      <c r="A28" s="3"/>
      <c r="B28" s="64"/>
      <c r="C28" s="64"/>
      <c r="D28" s="28"/>
      <c r="E28" s="43"/>
      <c r="F28" s="65"/>
      <c r="G28" s="28"/>
    </row>
    <row r="29" spans="1:9" s="1" customFormat="1">
      <c r="A29" s="3"/>
      <c r="B29" s="64"/>
      <c r="C29" s="64"/>
      <c r="D29" s="28"/>
      <c r="E29" s="43"/>
      <c r="F29" s="65"/>
      <c r="G29" s="28"/>
    </row>
    <row r="30" spans="1:9" s="1" customFormat="1">
      <c r="A30" s="3"/>
      <c r="B30" s="64"/>
      <c r="C30" s="64"/>
      <c r="D30" s="28"/>
      <c r="E30" s="43"/>
      <c r="F30" s="65"/>
      <c r="G30" s="28"/>
    </row>
    <row r="31" spans="1:9" s="1" customFormat="1">
      <c r="A31" s="3"/>
      <c r="B31" s="64"/>
      <c r="C31" s="64"/>
      <c r="D31" s="28"/>
      <c r="E31" s="43"/>
      <c r="F31" s="65"/>
      <c r="G31" s="28"/>
    </row>
    <row r="32" spans="1:9">
      <c r="B32" s="67"/>
      <c r="C32" s="68"/>
      <c r="D32" s="68"/>
      <c r="E32" s="68"/>
      <c r="F32" s="68"/>
      <c r="G32" s="68"/>
      <c r="H32" s="69"/>
      <c r="I32" s="70"/>
    </row>
  </sheetData>
  <dataValidations count="4">
    <dataValidation type="list" allowBlank="1" showInputMessage="1" showErrorMessage="1" sqref="G2:G1230">
      <formula1>alcaldia</formula1>
    </dataValidation>
    <dataValidation type="list" allowBlank="1" showInputMessage="1" showErrorMessage="1" sqref="E2:E1069">
      <formula1>sistema</formula1>
    </dataValidation>
    <dataValidation type="list" allowBlank="1" showInputMessage="1" showErrorMessage="1" sqref="D2:D1534">
      <formula1>canal</formula1>
    </dataValidation>
    <dataValidation type="list" allowBlank="1" sqref="B2:B1594">
      <formula1>tipologia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
  <sheetViews>
    <sheetView topLeftCell="B1" zoomScale="81" zoomScaleNormal="81" workbookViewId="0">
      <selection activeCell="C28" sqref="C28"/>
    </sheetView>
  </sheetViews>
  <sheetFormatPr baseColWidth="10" defaultColWidth="0" defaultRowHeight="15"/>
  <cols>
    <col min="1" max="1" width="11.42578125" style="3" hidden="1" customWidth="1"/>
    <col min="2" max="2" width="47.85546875" style="42" customWidth="1"/>
    <col min="3" max="3" width="47.28515625" style="43" customWidth="1"/>
    <col min="4" max="4" width="12.85546875" style="43" customWidth="1"/>
    <col min="5" max="5" width="16.7109375" style="43" customWidth="1"/>
    <col min="6" max="6" width="14.140625" style="43" customWidth="1"/>
    <col min="7" max="7" width="20.5703125" style="43"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 t="s">
        <v>4</v>
      </c>
      <c r="E1" s="2" t="s">
        <v>29</v>
      </c>
      <c r="F1" s="2" t="s">
        <v>26</v>
      </c>
      <c r="G1" s="2" t="s">
        <v>61</v>
      </c>
      <c r="H1" s="4"/>
      <c r="I1" s="4"/>
      <c r="J1" s="4"/>
      <c r="K1" s="4"/>
      <c r="L1" s="4"/>
      <c r="M1" s="4"/>
      <c r="N1" s="4"/>
      <c r="O1" s="4"/>
      <c r="P1" s="4"/>
    </row>
    <row r="2" spans="2:16">
      <c r="B2" s="64" t="s">
        <v>94</v>
      </c>
      <c r="C2" s="64" t="s">
        <v>73</v>
      </c>
      <c r="D2" s="28" t="s">
        <v>58</v>
      </c>
      <c r="E2" s="43" t="s">
        <v>5</v>
      </c>
      <c r="F2" s="65">
        <v>1</v>
      </c>
      <c r="G2" s="28" t="s">
        <v>75</v>
      </c>
      <c r="H2" s="3"/>
      <c r="I2" s="3"/>
    </row>
    <row r="3" spans="2:16">
      <c r="B3" s="64" t="s">
        <v>72</v>
      </c>
      <c r="C3" s="64" t="s">
        <v>73</v>
      </c>
      <c r="D3" s="28" t="s">
        <v>57</v>
      </c>
      <c r="E3" s="43" t="s">
        <v>5</v>
      </c>
      <c r="F3" s="65">
        <v>1</v>
      </c>
      <c r="G3" s="28" t="s">
        <v>75</v>
      </c>
      <c r="H3" s="3"/>
      <c r="I3" s="3"/>
    </row>
    <row r="4" spans="2:16">
      <c r="B4" s="64" t="s">
        <v>72</v>
      </c>
      <c r="C4" s="64" t="s">
        <v>73</v>
      </c>
      <c r="D4" s="28" t="s">
        <v>56</v>
      </c>
      <c r="E4" s="43" t="s">
        <v>5</v>
      </c>
      <c r="F4" s="65">
        <v>1</v>
      </c>
      <c r="G4" s="28" t="s">
        <v>75</v>
      </c>
      <c r="H4" s="3"/>
      <c r="I4" s="3"/>
    </row>
    <row r="5" spans="2:16">
      <c r="B5" s="64" t="s">
        <v>74</v>
      </c>
      <c r="C5" s="64" t="s">
        <v>73</v>
      </c>
      <c r="D5" s="28" t="s">
        <v>56</v>
      </c>
      <c r="E5" s="43" t="s">
        <v>5</v>
      </c>
      <c r="F5" s="65">
        <v>1</v>
      </c>
      <c r="G5" s="28" t="s">
        <v>98</v>
      </c>
      <c r="H5" s="3"/>
      <c r="I5" s="3"/>
    </row>
    <row r="6" spans="2:16">
      <c r="B6" s="64" t="s">
        <v>74</v>
      </c>
      <c r="C6" s="64" t="s">
        <v>73</v>
      </c>
      <c r="D6" s="28" t="s">
        <v>56</v>
      </c>
      <c r="E6" s="43" t="s">
        <v>5</v>
      </c>
      <c r="F6" s="65">
        <v>1</v>
      </c>
      <c r="G6" s="28" t="s">
        <v>99</v>
      </c>
      <c r="H6" s="3"/>
      <c r="I6" s="3"/>
    </row>
    <row r="7" spans="2:16">
      <c r="B7" s="64" t="s">
        <v>74</v>
      </c>
      <c r="C7" s="64" t="s">
        <v>91</v>
      </c>
      <c r="D7" s="28" t="s">
        <v>92</v>
      </c>
      <c r="E7" s="43" t="s">
        <v>5</v>
      </c>
      <c r="F7" s="65">
        <v>1</v>
      </c>
      <c r="G7" s="28" t="s">
        <v>75</v>
      </c>
      <c r="H7" s="3"/>
      <c r="I7" s="3"/>
    </row>
    <row r="8" spans="2:16">
      <c r="B8" s="64" t="s">
        <v>74</v>
      </c>
      <c r="C8" s="64" t="s">
        <v>90</v>
      </c>
      <c r="D8" s="28" t="s">
        <v>56</v>
      </c>
      <c r="E8" s="43" t="s">
        <v>5</v>
      </c>
      <c r="F8" s="65">
        <v>1</v>
      </c>
      <c r="G8" s="28" t="s">
        <v>75</v>
      </c>
      <c r="H8" s="3"/>
      <c r="I8" s="3"/>
    </row>
    <row r="9" spans="2:16">
      <c r="B9" s="64" t="s">
        <v>74</v>
      </c>
      <c r="C9" s="64" t="s">
        <v>83</v>
      </c>
      <c r="D9" s="28" t="s">
        <v>57</v>
      </c>
      <c r="E9" s="43" t="s">
        <v>5</v>
      </c>
      <c r="F9" s="65">
        <v>1</v>
      </c>
      <c r="G9" s="28" t="s">
        <v>75</v>
      </c>
      <c r="H9" s="3"/>
      <c r="I9" s="3"/>
    </row>
    <row r="10" spans="2:16">
      <c r="B10" s="64" t="s">
        <v>95</v>
      </c>
      <c r="C10" s="64" t="s">
        <v>91</v>
      </c>
      <c r="D10" s="28" t="s">
        <v>58</v>
      </c>
      <c r="E10" s="43" t="s">
        <v>5</v>
      </c>
      <c r="F10" s="65">
        <v>1</v>
      </c>
      <c r="G10" s="28" t="s">
        <v>75</v>
      </c>
      <c r="H10" s="3"/>
      <c r="I10" s="3"/>
    </row>
    <row r="11" spans="2:16">
      <c r="B11" s="64" t="s">
        <v>96</v>
      </c>
      <c r="C11" s="64" t="s">
        <v>80</v>
      </c>
      <c r="D11" s="28" t="s">
        <v>92</v>
      </c>
      <c r="E11" s="43" t="s">
        <v>5</v>
      </c>
      <c r="F11" s="65">
        <v>1</v>
      </c>
      <c r="G11" s="28" t="s">
        <v>75</v>
      </c>
      <c r="H11" s="3"/>
      <c r="I11" s="3"/>
    </row>
    <row r="12" spans="2:16">
      <c r="B12" s="64" t="s">
        <v>86</v>
      </c>
      <c r="C12" s="64" t="s">
        <v>73</v>
      </c>
      <c r="D12" s="28" t="s">
        <v>97</v>
      </c>
      <c r="E12" s="43" t="s">
        <v>5</v>
      </c>
      <c r="F12" s="65">
        <v>1</v>
      </c>
      <c r="G12" s="28" t="s">
        <v>75</v>
      </c>
      <c r="H12" s="3"/>
      <c r="I12" s="3"/>
    </row>
    <row r="13" spans="2:16">
      <c r="B13" s="64" t="s">
        <v>86</v>
      </c>
      <c r="C13" s="64" t="s">
        <v>80</v>
      </c>
      <c r="D13" s="28" t="s">
        <v>58</v>
      </c>
      <c r="E13" s="43" t="s">
        <v>5</v>
      </c>
      <c r="F13" s="65">
        <v>1</v>
      </c>
      <c r="G13" s="28" t="s">
        <v>75</v>
      </c>
      <c r="H13" s="3"/>
      <c r="I13" s="3"/>
    </row>
    <row r="14" spans="2:16">
      <c r="B14" s="64" t="s">
        <v>87</v>
      </c>
      <c r="C14" s="64" t="s">
        <v>88</v>
      </c>
      <c r="D14" s="28" t="s">
        <v>58</v>
      </c>
      <c r="E14" s="43" t="s">
        <v>5</v>
      </c>
      <c r="F14" s="65">
        <v>1</v>
      </c>
      <c r="G14" s="28" t="s">
        <v>75</v>
      </c>
      <c r="H14" s="3"/>
      <c r="I14" s="3"/>
    </row>
    <row r="15" spans="2:16">
      <c r="B15" s="64" t="s">
        <v>84</v>
      </c>
      <c r="C15" s="64" t="s">
        <v>73</v>
      </c>
      <c r="D15" s="28" t="s">
        <v>56</v>
      </c>
      <c r="E15" s="43" t="s">
        <v>5</v>
      </c>
      <c r="F15" s="65">
        <v>1</v>
      </c>
      <c r="G15" s="28" t="s">
        <v>100</v>
      </c>
      <c r="H15" s="3"/>
      <c r="I15" s="3"/>
    </row>
    <row r="16" spans="2:16">
      <c r="B16" s="64" t="s">
        <v>84</v>
      </c>
      <c r="C16" s="64" t="s">
        <v>91</v>
      </c>
      <c r="D16" s="28" t="s">
        <v>57</v>
      </c>
      <c r="E16" s="43" t="s">
        <v>5</v>
      </c>
      <c r="F16" s="65">
        <v>1</v>
      </c>
      <c r="G16" s="28" t="s">
        <v>75</v>
      </c>
      <c r="H16" s="3"/>
      <c r="I16" s="3"/>
    </row>
    <row r="17" spans="2:9">
      <c r="B17" s="64" t="s">
        <v>84</v>
      </c>
      <c r="C17" s="64" t="s">
        <v>85</v>
      </c>
      <c r="D17" s="28" t="s">
        <v>57</v>
      </c>
      <c r="E17" s="43" t="s">
        <v>5</v>
      </c>
      <c r="F17" s="65">
        <v>1</v>
      </c>
      <c r="G17" s="28" t="s">
        <v>75</v>
      </c>
      <c r="H17" s="3"/>
      <c r="I17" s="3"/>
    </row>
    <row r="18" spans="2:9">
      <c r="B18" s="64" t="s">
        <v>84</v>
      </c>
      <c r="C18" s="64" t="s">
        <v>90</v>
      </c>
      <c r="D18" s="28" t="s">
        <v>56</v>
      </c>
      <c r="E18" s="43" t="s">
        <v>5</v>
      </c>
      <c r="F18" s="65">
        <v>1</v>
      </c>
      <c r="G18" s="28" t="s">
        <v>101</v>
      </c>
      <c r="H18" s="3"/>
      <c r="I18" s="3"/>
    </row>
    <row r="19" spans="2:9">
      <c r="B19" s="64" t="s">
        <v>84</v>
      </c>
      <c r="C19" s="64" t="s">
        <v>83</v>
      </c>
      <c r="D19" s="28" t="s">
        <v>57</v>
      </c>
      <c r="E19" s="43" t="s">
        <v>5</v>
      </c>
      <c r="F19" s="65">
        <v>2</v>
      </c>
      <c r="G19" s="28" t="s">
        <v>75</v>
      </c>
      <c r="H19" s="3"/>
      <c r="I19" s="3"/>
    </row>
    <row r="20" spans="2:9">
      <c r="B20" s="64" t="s">
        <v>102</v>
      </c>
      <c r="C20" s="64" t="s">
        <v>75</v>
      </c>
      <c r="D20" s="28" t="s">
        <v>58</v>
      </c>
      <c r="E20" s="43" t="s">
        <v>5</v>
      </c>
      <c r="F20" s="65">
        <v>1</v>
      </c>
      <c r="G20" s="28" t="s">
        <v>75</v>
      </c>
      <c r="H20" s="3"/>
      <c r="I20" s="3"/>
    </row>
    <row r="21" spans="2:9">
      <c r="B21" s="64"/>
      <c r="C21" s="64"/>
      <c r="D21" s="28"/>
      <c r="F21" s="65"/>
      <c r="G21" s="28"/>
      <c r="H21" s="3"/>
      <c r="I21" s="3"/>
    </row>
    <row r="22" spans="2:9">
      <c r="B22" s="64"/>
      <c r="C22" s="64"/>
      <c r="D22" s="28"/>
      <c r="F22" s="65"/>
      <c r="G22" s="28"/>
    </row>
    <row r="23" spans="2:9">
      <c r="B23" s="64"/>
      <c r="C23" s="64"/>
      <c r="D23" s="28"/>
      <c r="F23" s="65"/>
      <c r="G23" s="28"/>
    </row>
    <row r="24" spans="2:9" s="33" customFormat="1">
      <c r="B24" s="64"/>
      <c r="C24" s="64"/>
      <c r="D24" s="28"/>
      <c r="E24" s="43"/>
      <c r="F24" s="65"/>
      <c r="G24" s="28"/>
      <c r="H24" s="32"/>
      <c r="I24" s="31"/>
    </row>
    <row r="25" spans="2:9">
      <c r="B25" s="64"/>
      <c r="C25" s="64"/>
      <c r="D25" s="28"/>
      <c r="F25" s="65"/>
      <c r="G25" s="28"/>
    </row>
    <row r="26" spans="2:9">
      <c r="B26" s="64"/>
      <c r="C26" s="64"/>
      <c r="D26" s="28"/>
      <c r="F26" s="65"/>
      <c r="G26" s="28"/>
    </row>
    <row r="27" spans="2:9">
      <c r="B27" s="64"/>
      <c r="C27" s="64"/>
      <c r="D27" s="28"/>
      <c r="F27" s="65"/>
      <c r="G27" s="28"/>
    </row>
    <row r="28" spans="2:9">
      <c r="B28" s="64"/>
      <c r="C28" s="64"/>
      <c r="D28" s="28"/>
      <c r="F28" s="65"/>
      <c r="G28" s="28"/>
    </row>
    <row r="29" spans="2:9">
      <c r="B29" s="64"/>
      <c r="C29" s="64"/>
      <c r="D29" s="28"/>
      <c r="F29" s="65"/>
      <c r="G29" s="28"/>
    </row>
    <row r="30" spans="2:9">
      <c r="B30" s="64"/>
      <c r="C30" s="64"/>
      <c r="D30" s="28"/>
      <c r="F30" s="65"/>
      <c r="G30" s="28"/>
    </row>
    <row r="31" spans="2:9">
      <c r="B31" s="64"/>
      <c r="C31" s="64"/>
      <c r="D31" s="28"/>
      <c r="F31" s="65"/>
      <c r="G31" s="28"/>
    </row>
    <row r="32" spans="2:9">
      <c r="B32" s="64"/>
      <c r="C32" s="64"/>
      <c r="D32" s="28"/>
      <c r="F32" s="65"/>
      <c r="G32" s="28"/>
    </row>
    <row r="33" spans="2:7">
      <c r="B33" s="64"/>
      <c r="C33" s="64"/>
      <c r="D33" s="28"/>
      <c r="F33" s="65"/>
      <c r="G33" s="28"/>
    </row>
    <row r="34" spans="2:7">
      <c r="B34" s="64"/>
      <c r="C34" s="64"/>
      <c r="D34" s="28"/>
      <c r="F34" s="65"/>
      <c r="G34" s="28"/>
    </row>
    <row r="35" spans="2:7">
      <c r="B35" s="64"/>
      <c r="C35" s="64"/>
      <c r="D35" s="28"/>
      <c r="F35" s="65"/>
      <c r="G35" s="28"/>
    </row>
    <row r="36" spans="2:7">
      <c r="B36" s="64"/>
      <c r="C36" s="64"/>
      <c r="D36" s="28"/>
      <c r="F36" s="65"/>
      <c r="G36" s="28"/>
    </row>
    <row r="37" spans="2:7">
      <c r="B37" s="64"/>
      <c r="C37" s="64"/>
      <c r="D37" s="28"/>
      <c r="F37" s="65"/>
      <c r="G37" s="28"/>
    </row>
  </sheetData>
  <dataValidations count="4">
    <dataValidation type="list" allowBlank="1" showInputMessage="1" showErrorMessage="1" sqref="G2:G1228">
      <formula1>alcaldia</formula1>
    </dataValidation>
    <dataValidation type="list" allowBlank="1" sqref="B2:B1592">
      <formula1>tipologia</formula1>
    </dataValidation>
    <dataValidation type="list" allowBlank="1" showInputMessage="1" showErrorMessage="1" sqref="D2:D1532">
      <formula1>canal</formula1>
    </dataValidation>
    <dataValidation type="list" allowBlank="1" showInputMessage="1" showErrorMessage="1" sqref="F2:F147 E2:E650">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Lida Paola Ramirez  Suarez</cp:lastModifiedBy>
  <cp:lastPrinted>2016-06-28T15:19:32Z</cp:lastPrinted>
  <dcterms:created xsi:type="dcterms:W3CDTF">2013-08-16T19:17:56Z</dcterms:created>
  <dcterms:modified xsi:type="dcterms:W3CDTF">2017-07-06T16:07:13Z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