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903" firstSheet="7" activeTab="11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28" r:id="rId14"/>
    <pivotCache cacheId="34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<sst xmlns="http://schemas.openxmlformats.org/spreadsheetml/2006/main" count="373" uniqueCount="110">
  <si>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</si>
  <si>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</si>
  <si>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</si>
  <si>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</si>
  <si>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</si>
  <si>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</si>
  <si>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</si>
  <si>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</si>
  <si>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</si>
  <si>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</si>
  <si>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</si>
  <si>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</si>
  <si>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</si>
  <si>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</si>
  <si>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</si>
  <si>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</si>
  <si>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</si>
  <si>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</si>
  <si>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</si>
  <si>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</si>
  <si>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</si>
  <si>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</si>
  <si>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</si>
  <si>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</si>
  <si>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</si>
  <si>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</si>
  <si>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</si>
  <si>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</si>
  <si>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</si>
  <si>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</si>
  <si>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</si>
  <si>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</si>
  <si>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</si>
  <si>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</si>
  <si>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</si>
  <si>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</si>
  <si>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</si>
  <si>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</si>
  <si>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</si>
  <si>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</si>
  <si>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</si>
  <si>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</si>
  <si>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</si>
  <si>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</si>
  <si>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</si>
  <si>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</si>
  <si>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</si>
  <si>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</si>
  <si>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</si>
  <si>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</si>
  <si>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</si>
  <si>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</si>
  <si>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</si>
  <si>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</si>
  <si>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</si>
  <si>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</si>
  <si>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</si>
  <si>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</si>
  <si>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</si>
  <si>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</si>
  <si>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</si>
  <si>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</si>
  <si>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</si>
  <si>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</si>
  <si>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</si>
  <si>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</si>
  <si>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</si>
  <si>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</si>
  <si>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</si>
  <si>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</si>
  <si>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</si>
  <si>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</si>
  <si>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</si>
  <si>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</si>
  <si>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FELICITACIÓN</t>
  </si>
  <si>
    <t>RECLAMO</t>
  </si>
  <si>
    <t>SOLICITUD DE COPIA</t>
  </si>
  <si>
    <t>ATENCION Y SERVICIO A LA CIUDADANIA</t>
  </si>
  <si>
    <t>SOLICITUD DE INFORMACIÓN</t>
  </si>
  <si>
    <t>FALLAS TECNOLOGICAS, DE RED Y CONECTIVIDAD</t>
  </si>
  <si>
    <t>TRANSMISIONES ESPECIALES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</si>
  <si>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</si>
  <si>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</si>
  <si>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</si>
  <si>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</si>
  <si>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</si>
  <si>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</si>
  <si>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el Ingreso de la totalidad de las peticiones en el Sistema SDQS, como único registro de las PQRS</t>
  </si>
  <si>
    <t>VISITA TECNICA/ADMINISTRATIVAS/EDUCATIVAS</t>
  </si>
  <si>
    <t>ATENCION Y PORTAFOLIO DE SERVICIOS</t>
  </si>
  <si>
    <t>CUBRIMIENTO DE EVENTOS</t>
  </si>
  <si>
    <t>PAGINA WEB Y SISTEMAS DE INFORMACION</t>
  </si>
  <si>
    <t>PRACTICAS ESTUDIANTILES</t>
  </si>
  <si>
    <t xml:space="preserve"> </t>
  </si>
  <si>
    <t>Socializar a cada una de las áreas el trámite de los requerimientos de los cuales son responsables y la solución dada a los mismos.</t>
  </si>
  <si>
    <t>DENUNCIA POR ACTOS DE CORRUPCIÓN</t>
  </si>
  <si>
    <t>ESCRITO</t>
  </si>
  <si>
    <t>WEB</t>
  </si>
  <si>
    <t>PROYECTOS DE TELEVISION</t>
  </si>
  <si>
    <t>FRANJA CULTURAL</t>
  </si>
  <si>
    <t>INCUMPLIMIENTO DE FUNCIONES SERVIDORES-INCIDENCIA DISCIPLINARIA</t>
  </si>
  <si>
    <t>SEÑAL DE TELEVISION</t>
  </si>
  <si>
    <t>SUGERENCIA</t>
  </si>
  <si>
    <t>17 - LA CANDELARIA</t>
  </si>
  <si>
    <t>19 - CIUDAD BOLIVAR</t>
  </si>
  <si>
    <t>Sigue evidenciandose que los ciudadanos presentan sus solicitudes a través del medio virtual, lo que hace suponer que es la herramienta mas accequible y oportuna para radicar sus peticiones lo cual se muestra en el cuado con un 97%, el 3% restantes lo realizaron a través de medios escritos. tosos estos requerimientos son ingresados satisfactoriamente en el sistema SDQS.</t>
  </si>
  <si>
    <t xml:space="preserve">De los 39 requerimientos recibidos un total de 32  es decir el 82% son temas que corresponden al Canal dar la respuesta de fondo y oportuna,  los requerimientos restantes, es decir el 7 solicitdes correspondiente al 8% fueron trasladados a las diferentes entidades competentes de respuestas. </t>
  </si>
  <si>
    <t>El cuadro evidencia los subtemas de más interés intrpuestos por los ciudadanos, los cuales en su gran mayoria tienen que ver con la parte misional y operativa del Canal, los servicios más solicitados en este periodo son solicitudes de copias.</t>
  </si>
  <si>
    <t xml:space="preserve">Se continua con realizando el seguimiento para que las áres emitan las respuestas oportunamente y cumpliendo con los atributos de calidez y calidad. </t>
  </si>
  <si>
    <t xml:space="preserve">Se envía un informe mensual para entregar a las áreas responsables de respuestas para que conozcan el estado de cada una de las peticiones.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</si>
</sst>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9" xfId="0" applyNumberFormat="1" applyFont="1" applyFill="1" applyBorder="1" applyAlignment="1" applyProtection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5" fillId="0" borderId="32" xfId="0" applyFont="1" applyBorder="1"/>
    <xf numFmtId="0" fontId="5" fillId="0" borderId="0" xfId="0" applyFont="1"/>
    <xf numFmtId="0" fontId="5" fillId="0" borderId="0" xfId="0" applyFont="1" applyBorder="1"/>
    <xf numFmtId="0" fontId="0" fillId="0" borderId="0" xfId="0" applyNumberFormat="1"/>
    <xf numFmtId="9" fontId="0" fillId="0" borderId="0" xfId="2" applyFont="1"/>
    <xf numFmtId="9" fontId="0" fillId="2" borderId="0" xfId="2" applyFont="1" applyFill="1"/>
  </cellXfs>
  <cellStyles count="3">
    <cellStyle name="Millares" xfId="1" builtinId="3"/>
    <cellStyle name="Normal" xfId="0" builtinId="0"/>
    <cellStyle name="Porcentaje" xfId="2" builtinId="5"/>
  </cellStyles>
  <dxfs count="302"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1"/>
      <tableStyleElement type="headerRow" dxfId="3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61184"/>
        <c:axId val="91262976"/>
      </c:barChart>
      <c:catAx>
        <c:axId val="9126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91262976"/>
        <c:crosses val="autoZero"/>
        <c:auto val="1"/>
        <c:lblAlgn val="ctr"/>
        <c:lblOffset val="100"/>
        <c:noMultiLvlLbl val="0"/>
      </c:catAx>
      <c:valAx>
        <c:axId val="9126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26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86336"/>
        <c:axId val="148687872"/>
      </c:barChart>
      <c:catAx>
        <c:axId val="14868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8687872"/>
        <c:crosses val="autoZero"/>
        <c:auto val="1"/>
        <c:lblAlgn val="ctr"/>
        <c:lblOffset val="100"/>
        <c:noMultiLvlLbl val="0"/>
      </c:catAx>
      <c:valAx>
        <c:axId val="14868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686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24224"/>
        <c:axId val="110432256"/>
      </c:barChart>
      <c:catAx>
        <c:axId val="1895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432256"/>
        <c:crosses val="autoZero"/>
        <c:auto val="1"/>
        <c:lblAlgn val="ctr"/>
        <c:lblOffset val="100"/>
        <c:noMultiLvlLbl val="0"/>
      </c:catAx>
      <c:valAx>
        <c:axId val="11043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52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59232"/>
        <c:axId val="110969216"/>
      </c:barChart>
      <c:catAx>
        <c:axId val="1109592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0969216"/>
        <c:crosses val="autoZero"/>
        <c:auto val="1"/>
        <c:lblAlgn val="ctr"/>
        <c:lblOffset val="100"/>
        <c:noMultiLvlLbl val="0"/>
      </c:catAx>
      <c:valAx>
        <c:axId val="11096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5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174016"/>
        <c:axId val="111176704"/>
      </c:barChart>
      <c:catAx>
        <c:axId val="11117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11176704"/>
        <c:crosses val="autoZero"/>
        <c:auto val="1"/>
        <c:lblAlgn val="ctr"/>
        <c:lblOffset val="100"/>
        <c:noMultiLvlLbl val="0"/>
      </c:catAx>
      <c:valAx>
        <c:axId val="111176704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111740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VISITA TECNICA/ADMINISTRATIVAS/EDUCATIVAS</c:v>
                </c:pt>
                <c:pt idx="1">
                  <c:v>PAGINA WEB Y SISTEMAS DE INFORMACION</c:v>
                </c:pt>
                <c:pt idx="2">
                  <c:v>FALLAS TECNOLOGICAS, DE RED Y CONECTIVIDAD</c:v>
                </c:pt>
                <c:pt idx="3">
                  <c:v>ATENCION Y PORTAFOLIO DE SERVICIOS</c:v>
                </c:pt>
                <c:pt idx="4">
                  <c:v> TRASLADO POR NO COMPETENCIA</c:v>
                </c:pt>
                <c:pt idx="5">
                  <c:v>PROGRAMACION GENERAL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95584"/>
        <c:axId val="111397120"/>
      </c:barChart>
      <c:catAx>
        <c:axId val="111395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11397120"/>
        <c:crosses val="autoZero"/>
        <c:auto val="1"/>
        <c:lblAlgn val="ctr"/>
        <c:lblOffset val="100"/>
        <c:noMultiLvlLbl val="0"/>
      </c:catAx>
      <c:valAx>
        <c:axId val="11139712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1139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[Reporte_PQRS_canalcapital_Octubre_2015.xlsx]Grafica-Recibidos!Tabla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11840256"/>
        <c:axId val="112556288"/>
      </c:barChart>
      <c:catAx>
        <c:axId val="111840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56288"/>
        <c:crosses val="autoZero"/>
        <c:auto val="1"/>
        <c:lblAlgn val="ctr"/>
        <c:lblOffset val="100"/>
        <c:noMultiLvlLbl val="0"/>
      </c:catAx>
      <c:valAx>
        <c:axId val="112556288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8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[Reporte_PQRS_canalcapital_Octubre_2015.xlsx]Grafica-Solucionados!Tabla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12312704"/>
        <c:axId val="112314240"/>
      </c:barChart>
      <c:catAx>
        <c:axId val="112312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314240"/>
        <c:crosses val="autoZero"/>
        <c:auto val="1"/>
        <c:lblAlgn val="ctr"/>
        <c:lblOffset val="100"/>
        <c:noMultiLvlLbl val="0"/>
      </c:catAx>
      <c:valAx>
        <c:axId val="1123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3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[Reporte_PQRS_canalcapital_Octubre_2015.xlsx]Grafica-Top!Tabla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5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VISITA TECNICA/ADMINISTRATIVAS/EDUCATIVAS</c:v>
                </c:pt>
                <c:pt idx="1">
                  <c:v>PAGINA WEB Y SISTEMAS DE INFORMACION</c:v>
                </c:pt>
                <c:pt idx="2">
                  <c:v>FALLAS TECNOLOGICAS, DE RED Y CONECTIVIDAD</c:v>
                </c:pt>
                <c:pt idx="3">
                  <c:v>ATENCION Y PORTAFOLIO DE SERVICIOS</c:v>
                </c:pt>
                <c:pt idx="4">
                  <c:v> TRASLADO POR NO COMPETENCIA</c:v>
                </c:pt>
                <c:pt idx="5">
                  <c:v>PROGRAMACION GENERAL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13289472"/>
        <c:axId val="113295360"/>
      </c:barChart>
      <c:catAx>
        <c:axId val="113289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295360"/>
        <c:crosses val="autoZero"/>
        <c:auto val="1"/>
        <c:lblAlgn val="ctr"/>
        <c:lblOffset val="100"/>
        <c:noMultiLvlLbl val="0"/>
      </c:catAx>
      <c:valAx>
        <c:axId val="11329536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28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335.659198726855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NUNCIA POR ACTOS DE CORRUPCIÓN"/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Petición de Interes Particular" u="1"/>
        <s v="Consulta" u="1"/>
        <s v="Petición de Interes General" u="1"/>
      </sharedItems>
    </cacheField>
    <cacheField name="Subtema y/o Descriptor" numFmtId="0">
      <sharedItems containsBlank="1" count="135">
        <s v=" TRASLADO POR NO COMPETENCIA"/>
        <s v="VISITA TECNICA/ADMINISTRATIVAS/EDUCATIVAS"/>
        <s v="CUBRIMIENTO DE EVENTOS"/>
        <s v="PRACTICAS ESTUDIANTILES"/>
        <s v="PROYECTOS DE TELEVISION"/>
        <s v="FALLAS TECNOLOGICAS, DE RED Y CONECTIVIDAD"/>
        <s v="FRANJA CULTURAL"/>
        <s v="PROGRAMACION GENERAL"/>
        <s v="TRANSMISIONES ESPECIALES"/>
        <s v="INCUMPLIMIENTO DE FUNCIONES SERVIDORES-INCIDENCIA DISCIPLINARIA"/>
        <s v="PAGINA WEB Y SISTEMAS DE INFORMACION"/>
        <s v="ATENCION Y PORTAFOLIO DE SERVICIOS"/>
        <s v="SEÑAL DE TELEVISION"/>
        <s v="ATENCION Y SERVICIO A LA CIUDADANIA"/>
        <m/>
        <s v="FRANJA INCLUSION" u="1"/>
        <s v="SEGURIDAD EN BUSES – TRONCALES" u="1"/>
        <s v="RECAUDO MANTENIMIENTO TORNIQUETES" u="1"/>
        <s v="CICLOPARQUEADEROS" u="1"/>
        <s v="SERVICIOS DE TELEVISION" u="1"/>
        <s v="PERDIDA, ROBO O BLOQUEO DE TARJETA" u="1"/>
        <s v="RECAUDO POBLACION PREFERENCIAL DISCAPACIDAD" u="1"/>
        <s v="BANCO DE PROGRAMAS Y PROYECTOS E INFORMACION DE PROYECTOS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FRANJA INFORMATIVA" u="1"/>
        <s v="ACCIDENTE EN ESTACIONES Y PORTALES" u="1"/>
        <s v="SEGURIDAD EN BUSES – ALIMENTADORES" u="1"/>
        <s v="CONGESTIÓN ENTRADA Y SALIDA ESTACIONES Y PORTALES" u="1"/>
        <s v="HURTO EN EL SISTEMA" u="1"/>
        <s v="MANTENIMIENTO ASCENSORES" u="1"/>
        <s v="SERVICIO STREAMING E INTERNET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ASESORIAS PEDAGOGICAS" u="1"/>
        <s v="FORMA DE CONDUCCIÓN – ZONAL" u="1"/>
        <s v="TARIFAS PUBLICITARIAS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HORARIO PROGRAMACION" u="1"/>
        <s v="ACCIDENTE BUSES-DUAL" u="1"/>
        <s v="NUEVA RUTA – ALIMENTADORES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FRANJA ANALISIS" u="1"/>
        <s v="APRISIONAMIENTO DE PUERTAS - ZONAL" u="1"/>
        <s v="COMPORTAMIENTO PERSONAL – TORNIQUETE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TEMAS DE CONTRATACION: PERSONAL/RECURSOS FISICOS" u="1"/>
        <s v="SEÑALIZACIÓN EN PARADERO" u="1"/>
        <s v="ACCIDENTE BUSES-ALIMENTADOR" u="1"/>
        <s v="(en blanco)" u="1"/>
        <s v="RECAUDO SOLICITUD DE TARJETA" u="1"/>
        <s v="PERMISOS PARA RETRANSMISION DE LA SEÑAL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PARTICIPACION EN PROGRAMAS" u="1"/>
        <s v="RECAUDO MANTENIMIENTO VALIDADOR DE TARJETA" u="1"/>
        <s v="ACCIDENTE BUSES-ZONAL " u="1"/>
        <s v="COMPORTAMIENTO PERSONAL DE POLICIA" u="1"/>
        <s v="RECAUDO CAMBIO DE TARJETA (MP)" u="1"/>
        <s v="ADMINISTRACION DEL TALENTO HUMANO" u="1"/>
        <s v="RECAUDO PUNTOS DE PERSONALIZACIÓN" u="1"/>
        <s v="FRANJA MEMORIA" u="1"/>
        <s v="MANTENIMIENTO – ZONAL" u="1"/>
        <s v="DERECHO DE RECTIFICACION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E-MAIL"/>
        <s v="ESCRITO"/>
        <s v="WEB"/>
        <m/>
        <s v="TELEFONO" u="1"/>
        <s v="PRESENCIAL" u="1"/>
        <s v="BUZON" u="1"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335.659199074071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CONSULTA" u="1"/>
        <s v="Denuncia por actos de corrupción" u="1"/>
        <s v="Petición de Interes General" u="1"/>
        <s v="Petición de Interés General" u="1"/>
      </sharedItems>
    </cacheField>
    <cacheField name="Subtema y/o Descriptor" numFmtId="0">
      <sharedItems containsBlank="1" count="222">
        <s v="VISITA TECNICA/ADMINISTRATIVAS/EDUCATIVAS"/>
        <s v="CUBRIMIENTO DE EVENTOS"/>
        <s v="PRACTICAS ESTUDIANTILES"/>
        <s v="PROYECTOS DE TELEVISION"/>
        <s v="FALLAS TECNOLOGICAS, DE RED Y CONECTIVIDAD"/>
        <s v="FRANJA CULTURAL"/>
        <s v="PROGRAMACION GENERAL"/>
        <s v="TRANSMISIONES ESPECIALES"/>
        <s v="INCUMPLIMIENTO DE FUNCIONES SERVIDORES-INCIDENCIA DISCIPLINARIA"/>
        <s v="PAGINA WEB Y SISTEMAS DE INFORMACION"/>
        <s v="ATENCION Y PORTAFOLIO DE SERVICIOS"/>
        <s v="SEÑAL DE TELEVISION"/>
        <s v="ATENCION Y SERVICIO A LA CIUDADANIA"/>
        <m/>
        <s v=" "/>
        <s v="FRANJA INCLUSION" u="1"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SERVICIOS DE TELEVISION" u="1"/>
        <s v="RECAUDO POBLACION PREFERENCIAL DISCAPACIDAD" u="1"/>
        <s v="BANCO DE PROGRAMAS Y PROYECTOS E INFORMACION DE PROYECTOS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FRANJA INFORMATIVA" u="1"/>
        <s v="Atención Servidores Red CADE" u="1"/>
        <s v="Valoraciones y Seguimiento Psiquiatria" u="1"/>
        <s v="Programas de Promoción y Prevención-Salud a su Hogar- A P S - S A S H" u="1"/>
        <s v="SEGURIDAD EN BUSES – ALIMENTADORES" u="1"/>
        <s v="COBROS INDEBIDOS SERVICIOS DE SALUD" u="1"/>
        <s v="temas Administrativos-Talento Humano- Juridícos" u="1"/>
        <s v="HURTO EN EL SISTEMA" u="1"/>
        <s v="SERVICIO STREAMING E INTERNET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ASESORIAS PEDAGOGICA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TARIFAS PUBLICITARI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 TRASLADO POR NO COMPETENCI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HORARIO PROGRAMACION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FRANJA ANALISIS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TEMAS DE CONTRATACION: PERSONAL/RECURSOS FISICOS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(en blanco)" u="1"/>
        <s v="RECAUDO SOLICITUD DE TARJETA" u="1"/>
        <s v="ACUERDOS DE PAGO SERVICIOS DE SALUD" u="1"/>
        <s v="PERMISOS PARA RETRANSMISION DE LA SEÑAL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PARTICIPACION EN PROGRAM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ADMINISTRACION DEL TALENTO HUMANO" u="1"/>
        <s v="Reconocimiento Carrera  Administrativa" u="1"/>
        <s v="Contratos suscritos con F F D S y S D S" u="1"/>
        <s v="TEMAS ADMINISTRATIVOS Y FINANCIEROS" u="1"/>
        <s v="Normativiad droguerías Y Medicamentos" u="1"/>
        <s v="Aseguramiento- Normas reguladoras del SGSSS" u="1"/>
        <s v="Oportunidad- S. D. S Servicio al Ciudadano- Presencial" u="1"/>
        <s v="Estadisticas Generales históricas (1997) - preliminares 2005 y 2006) Banco de Datos" u="1"/>
        <s v="FRANJA MEMORIA" u="1"/>
        <s v="DERECHO DE RECTIFICACION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E-MAIL"/>
        <s v="WEB"/>
        <m/>
        <s v="ESCRITO" u="1"/>
        <s v="Email" u="1"/>
        <s v="TELEFONO" u="1"/>
        <s v="Teléfonico" u="1"/>
        <s v="Redes Sociales" u="1"/>
        <s v="PRESENCIAL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1"/>
    <x v="1"/>
    <x v="0"/>
    <x v="0"/>
    <n v="3"/>
    <s v="(en blanco)"/>
  </r>
  <r>
    <x v="2"/>
    <x v="0"/>
    <x v="0"/>
    <x v="0"/>
    <n v="2"/>
    <s v="(en blanco)"/>
  </r>
  <r>
    <x v="2"/>
    <x v="0"/>
    <x v="1"/>
    <x v="0"/>
    <n v="1"/>
    <s v="(en blanco)"/>
  </r>
  <r>
    <x v="2"/>
    <x v="0"/>
    <x v="2"/>
    <x v="0"/>
    <n v="1"/>
    <s v="17 - LA CANDELARIA"/>
  </r>
  <r>
    <x v="2"/>
    <x v="0"/>
    <x v="2"/>
    <x v="0"/>
    <n v="1"/>
    <s v="19 - CIUDAD BOLIVAR"/>
  </r>
  <r>
    <x v="2"/>
    <x v="2"/>
    <x v="0"/>
    <x v="0"/>
    <n v="1"/>
    <s v="(en blanco)"/>
  </r>
  <r>
    <x v="2"/>
    <x v="3"/>
    <x v="0"/>
    <x v="0"/>
    <n v="1"/>
    <s v="(en blanco)"/>
  </r>
  <r>
    <x v="2"/>
    <x v="4"/>
    <x v="0"/>
    <x v="0"/>
    <n v="1"/>
    <s v="(en blanco)"/>
  </r>
  <r>
    <x v="3"/>
    <x v="5"/>
    <x v="0"/>
    <x v="0"/>
    <n v="1"/>
    <s v="(en blanco)"/>
  </r>
  <r>
    <x v="3"/>
    <x v="6"/>
    <x v="0"/>
    <x v="0"/>
    <n v="1"/>
    <s v="(en blanco)"/>
  </r>
  <r>
    <x v="3"/>
    <x v="7"/>
    <x v="0"/>
    <x v="0"/>
    <n v="5"/>
    <s v="(en blanco)"/>
  </r>
  <r>
    <x v="3"/>
    <x v="8"/>
    <x v="0"/>
    <x v="0"/>
    <n v="1"/>
    <s v="(en blanco)"/>
  </r>
  <r>
    <x v="4"/>
    <x v="0"/>
    <x v="2"/>
    <x v="0"/>
    <n v="1"/>
    <s v="(en blanco)"/>
  </r>
  <r>
    <x v="4"/>
    <x v="9"/>
    <x v="0"/>
    <x v="0"/>
    <n v="1"/>
    <s v="(en blanco)"/>
  </r>
  <r>
    <x v="4"/>
    <x v="7"/>
    <x v="2"/>
    <x v="0"/>
    <n v="1"/>
    <s v="(en blanco)"/>
  </r>
  <r>
    <x v="5"/>
    <x v="10"/>
    <x v="0"/>
    <x v="0"/>
    <n v="2"/>
    <s v="(en blanco)"/>
  </r>
  <r>
    <x v="6"/>
    <x v="11"/>
    <x v="0"/>
    <x v="0"/>
    <n v="4"/>
    <s v="(en blanco)"/>
  </r>
  <r>
    <x v="7"/>
    <x v="11"/>
    <x v="0"/>
    <x v="0"/>
    <n v="1"/>
    <s v="(en blanco)"/>
  </r>
  <r>
    <x v="7"/>
    <x v="5"/>
    <x v="0"/>
    <x v="0"/>
    <n v="3"/>
    <s v="(en blanco)"/>
  </r>
  <r>
    <x v="7"/>
    <x v="10"/>
    <x v="0"/>
    <x v="0"/>
    <n v="1"/>
    <s v="(en blanco)"/>
  </r>
  <r>
    <x v="7"/>
    <x v="3"/>
    <x v="0"/>
    <x v="0"/>
    <n v="1"/>
    <s v="(en blanco)"/>
  </r>
  <r>
    <x v="7"/>
    <x v="7"/>
    <x v="0"/>
    <x v="0"/>
    <n v="1"/>
    <s v="(en blanco)"/>
  </r>
  <r>
    <x v="7"/>
    <x v="12"/>
    <x v="0"/>
    <x v="0"/>
    <n v="1"/>
    <s v="(en blanco)"/>
  </r>
  <r>
    <x v="8"/>
    <x v="13"/>
    <x v="0"/>
    <x v="0"/>
    <n v="1"/>
    <s v="(en blanco)"/>
  </r>
  <r>
    <x v="8"/>
    <x v="7"/>
    <x v="0"/>
    <x v="0"/>
    <n v="1"/>
    <s v="(en blanco)"/>
  </r>
  <r>
    <x v="9"/>
    <x v="14"/>
    <x v="3"/>
    <x v="1"/>
    <m/>
    <m/>
  </r>
  <r>
    <x v="9"/>
    <x v="14"/>
    <x v="3"/>
    <x v="1"/>
    <m/>
    <m/>
  </r>
  <r>
    <x v="9"/>
    <x v="14"/>
    <x v="3"/>
    <x v="1"/>
    <m/>
    <m/>
  </r>
  <r>
    <x v="9"/>
    <x v="14"/>
    <x v="3"/>
    <x v="1"/>
    <m/>
    <m/>
  </r>
  <r>
    <x v="9"/>
    <x v="14"/>
    <x v="3"/>
    <x v="1"/>
    <m/>
    <m/>
  </r>
  <r>
    <x v="9"/>
    <x v="14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3"/>
    <s v="(en blanco)"/>
  </r>
  <r>
    <x v="1"/>
    <x v="1"/>
    <x v="0"/>
    <x v="0"/>
    <n v="1"/>
    <s v="(en blanco)"/>
  </r>
  <r>
    <x v="1"/>
    <x v="2"/>
    <x v="0"/>
    <x v="0"/>
    <n v="1"/>
    <s v="(en blanco)"/>
  </r>
  <r>
    <x v="1"/>
    <x v="3"/>
    <x v="0"/>
    <x v="0"/>
    <n v="1"/>
    <s v="(en blanco)"/>
  </r>
  <r>
    <x v="2"/>
    <x v="4"/>
    <x v="0"/>
    <x v="0"/>
    <n v="1"/>
    <s v="(en blanco)"/>
  </r>
  <r>
    <x v="2"/>
    <x v="5"/>
    <x v="0"/>
    <x v="0"/>
    <n v="1"/>
    <s v="(en blanco)"/>
  </r>
  <r>
    <x v="2"/>
    <x v="6"/>
    <x v="0"/>
    <x v="0"/>
    <n v="5"/>
    <s v="(en blanco)"/>
  </r>
  <r>
    <x v="2"/>
    <x v="7"/>
    <x v="0"/>
    <x v="0"/>
    <n v="1"/>
    <s v="(en blanco)"/>
  </r>
  <r>
    <x v="3"/>
    <x v="8"/>
    <x v="0"/>
    <x v="0"/>
    <n v="1"/>
    <s v="(en blanco)"/>
  </r>
  <r>
    <x v="3"/>
    <x v="6"/>
    <x v="1"/>
    <x v="0"/>
    <n v="1"/>
    <s v="(en blanco)"/>
  </r>
  <r>
    <x v="4"/>
    <x v="9"/>
    <x v="0"/>
    <x v="0"/>
    <n v="2"/>
    <s v="(en blanco)"/>
  </r>
  <r>
    <x v="5"/>
    <x v="10"/>
    <x v="0"/>
    <x v="0"/>
    <n v="4"/>
    <s v="(en blanco)"/>
  </r>
  <r>
    <x v="6"/>
    <x v="10"/>
    <x v="0"/>
    <x v="0"/>
    <n v="1"/>
    <s v="(en blanco)"/>
  </r>
  <r>
    <x v="6"/>
    <x v="4"/>
    <x v="0"/>
    <x v="0"/>
    <n v="3"/>
    <s v="(en blanco)"/>
  </r>
  <r>
    <x v="6"/>
    <x v="9"/>
    <x v="0"/>
    <x v="0"/>
    <n v="1"/>
    <s v="(en blanco)"/>
  </r>
  <r>
    <x v="6"/>
    <x v="2"/>
    <x v="0"/>
    <x v="0"/>
    <n v="1"/>
    <s v="(en blanco)"/>
  </r>
  <r>
    <x v="6"/>
    <x v="6"/>
    <x v="0"/>
    <x v="0"/>
    <n v="1"/>
    <s v="(en blanco)"/>
  </r>
  <r>
    <x v="6"/>
    <x v="11"/>
    <x v="0"/>
    <x v="0"/>
    <n v="1"/>
    <s v="(en blanco)"/>
  </r>
  <r>
    <x v="7"/>
    <x v="12"/>
    <x v="0"/>
    <x v="0"/>
    <n v="1"/>
    <s v="(en blanco)"/>
  </r>
  <r>
    <x v="7"/>
    <x v="6"/>
    <x v="0"/>
    <x v="0"/>
    <n v="1"/>
    <s v="(en blanco)"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4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  <r>
    <x v="8"/>
    <x v="13"/>
    <x v="2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2" firstHeaderRow="1" firstDataRow="1" firstDataCol="1"/>
  <pivotFields count="6">
    <pivotField showAll="0"/>
    <pivotField showAll="0"/>
    <pivotField axis="axisRow" showAll="0">
      <items count="12">
        <item m="1" x="9"/>
        <item m="1" x="3"/>
        <item m="1" x="8"/>
        <item m="1" x="7"/>
        <item m="1" x="6"/>
        <item h="1" x="1"/>
        <item h="1" x="2"/>
        <item m="1" x="4"/>
        <item h="1" m="1" x="5"/>
        <item h="1" m="1" x="10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3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3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34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3"/>
        <item x="3"/>
        <item x="4"/>
        <item x="5"/>
        <item x="6"/>
        <item x="7"/>
        <item h="1" x="8"/>
        <item m="1" x="14"/>
        <item m="1" x="15"/>
        <item x="2"/>
        <item m="1" x="10"/>
        <item h="1" m="1" x="9"/>
        <item h="1" m="1" x="11"/>
        <item h="1" m="1" x="12"/>
        <item h="1" m="1" x="16"/>
        <item h="1" x="0"/>
        <item h="1" x="1"/>
        <item t="default"/>
      </items>
    </pivotField>
    <pivotField showAll="0">
      <items count="223">
        <item x="13"/>
        <item m="1" x="49"/>
        <item m="1" x="170"/>
        <item m="1" x="134"/>
        <item m="1" x="133"/>
        <item m="1" x="218"/>
        <item m="1" x="205"/>
        <item m="1" x="109"/>
        <item m="1" x="175"/>
        <item m="1" x="64"/>
        <item m="1" x="219"/>
        <item m="1" x="171"/>
        <item m="1" x="47"/>
        <item m="1" x="177"/>
        <item m="1" x="32"/>
        <item m="1" x="176"/>
        <item m="1" x="61"/>
        <item m="1" x="138"/>
        <item m="1" x="166"/>
        <item m="1" x="197"/>
        <item m="1" x="89"/>
        <item m="1" x="54"/>
        <item m="1" x="16"/>
        <item m="1" x="117"/>
        <item m="1" x="160"/>
        <item m="1" x="74"/>
        <item m="1" x="120"/>
        <item m="1" x="94"/>
        <item m="1" x="159"/>
        <item m="1" x="147"/>
        <item m="1" x="152"/>
        <item m="1" x="29"/>
        <item m="1" x="56"/>
        <item m="1" x="119"/>
        <item m="1" x="69"/>
        <item m="1" x="201"/>
        <item m="1" x="23"/>
        <item m="1" x="188"/>
        <item m="1" x="44"/>
        <item m="1" x="58"/>
        <item m="1" x="108"/>
        <item m="1" x="78"/>
        <item m="1" x="70"/>
        <item m="1" x="86"/>
        <item m="1" x="36"/>
        <item m="1" x="154"/>
        <item m="1" x="18"/>
        <item m="1" x="41"/>
        <item m="1" x="113"/>
        <item m="1" x="155"/>
        <item m="1" x="195"/>
        <item m="1" x="210"/>
        <item m="1" x="55"/>
        <item m="1" x="27"/>
        <item m="1" x="67"/>
        <item m="1" x="209"/>
        <item m="1" x="100"/>
        <item m="1" x="101"/>
        <item m="1" x="95"/>
        <item m="1" x="45"/>
        <item m="1" x="203"/>
        <item m="1" x="111"/>
        <item m="1" x="137"/>
        <item m="1" x="17"/>
        <item m="1" x="110"/>
        <item m="1" x="114"/>
        <item m="1" x="53"/>
        <item m="1" x="198"/>
        <item m="1" x="158"/>
        <item m="1" x="174"/>
        <item m="1" x="124"/>
        <item m="1" x="125"/>
        <item m="1" x="88"/>
        <item m="1" x="106"/>
        <item m="1" x="25"/>
        <item m="1" x="105"/>
        <item m="1" x="33"/>
        <item m="1" x="192"/>
        <item m="1" x="71"/>
        <item m="1" x="132"/>
        <item m="1" x="87"/>
        <item m="1" x="72"/>
        <item m="1" x="181"/>
        <item m="1" x="96"/>
        <item m="1" x="156"/>
        <item m="1" x="148"/>
        <item m="1" x="193"/>
        <item m="1" x="194"/>
        <item m="1" x="30"/>
        <item m="1" x="165"/>
        <item m="1" x="43"/>
        <item m="1" x="189"/>
        <item m="1" x="200"/>
        <item m="1" x="206"/>
        <item m="1" x="21"/>
        <item m="1" x="161"/>
        <item m="1" x="84"/>
        <item m="1" x="46"/>
        <item m="1" x="151"/>
        <item m="1" x="65"/>
        <item m="1" x="85"/>
        <item m="1" x="104"/>
        <item m="1" x="129"/>
        <item m="1" x="82"/>
        <item m="1" x="42"/>
        <item m="1" x="204"/>
        <item m="1" x="212"/>
        <item m="1" x="126"/>
        <item m="1" x="153"/>
        <item m="1" x="214"/>
        <item m="1" x="80"/>
        <item m="1" x="98"/>
        <item m="1" x="144"/>
        <item m="1" x="37"/>
        <item m="1" x="173"/>
        <item m="1" x="57"/>
        <item m="1" x="66"/>
        <item m="1" x="143"/>
        <item m="1" x="167"/>
        <item m="1" x="196"/>
        <item m="1" x="128"/>
        <item m="1" x="90"/>
        <item m="1" x="93"/>
        <item m="1" x="19"/>
        <item m="1" x="92"/>
        <item m="1" x="62"/>
        <item m="1" x="77"/>
        <item m="1" x="182"/>
        <item m="1" x="83"/>
        <item m="1" x="179"/>
        <item m="1" x="157"/>
        <item m="1" x="150"/>
        <item m="1" x="102"/>
        <item m="1" x="103"/>
        <item m="1" x="130"/>
        <item m="1" x="73"/>
        <item m="1" x="127"/>
        <item m="1" x="115"/>
        <item m="1" x="116"/>
        <item m="1" x="172"/>
        <item m="1" x="213"/>
        <item m="1" x="145"/>
        <item m="1" x="91"/>
        <item m="1" x="164"/>
        <item m="1" x="34"/>
        <item m="1" x="35"/>
        <item m="1" x="26"/>
        <item m="1" x="97"/>
        <item m="1" x="75"/>
        <item m="1" x="118"/>
        <item m="1" x="149"/>
        <item m="1" x="51"/>
        <item m="1" x="186"/>
        <item m="1" x="185"/>
        <item m="1" x="50"/>
        <item m="1" x="99"/>
        <item m="1" x="169"/>
        <item m="1" x="168"/>
        <item m="1" x="221"/>
        <item m="1" x="20"/>
        <item m="1" x="38"/>
        <item m="1" x="112"/>
        <item m="1" x="59"/>
        <item m="1" x="39"/>
        <item m="1" x="52"/>
        <item m="1" x="199"/>
        <item m="1" x="121"/>
        <item m="1" x="183"/>
        <item m="1" x="31"/>
        <item m="1" x="146"/>
        <item m="1" x="180"/>
        <item m="1" x="220"/>
        <item m="1" x="60"/>
        <item m="1" x="28"/>
        <item m="1" x="81"/>
        <item m="1" x="163"/>
        <item m="1" x="122"/>
        <item m="1" x="191"/>
        <item m="1" x="131"/>
        <item m="1" x="140"/>
        <item m="1" x="141"/>
        <item m="1" x="142"/>
        <item m="1" x="136"/>
        <item m="1" x="215"/>
        <item m="1" x="135"/>
        <item m="1" x="162"/>
        <item m="1" x="184"/>
        <item m="1" x="76"/>
        <item m="1" x="107"/>
        <item m="1" x="207"/>
        <item x="1"/>
        <item m="1" x="211"/>
        <item m="1" x="79"/>
        <item x="0"/>
        <item m="1" x="202"/>
        <item x="6"/>
        <item m="1" x="22"/>
        <item m="1" x="178"/>
        <item m="1" x="139"/>
        <item x="5"/>
        <item m="1" x="217"/>
        <item m="1" x="48"/>
        <item x="12"/>
        <item x="4"/>
        <item x="11"/>
        <item x="7"/>
        <item m="1" x="123"/>
        <item x="2"/>
        <item m="1" x="216"/>
        <item m="1" x="68"/>
        <item x="3"/>
        <item m="1" x="208"/>
        <item x="10"/>
        <item m="1" x="40"/>
        <item m="1" x="190"/>
        <item m="1" x="15"/>
        <item m="1" x="24"/>
        <item m="1" x="63"/>
        <item m="1" x="187"/>
        <item x="9"/>
        <item x="14"/>
        <item x="8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299">
      <pivotArea type="all" dataOnly="0" outline="0" fieldPosition="0"/>
    </format>
    <format dxfId="298">
      <pivotArea type="all" dataOnly="0" outline="0" fieldPosition="0"/>
    </format>
    <format dxfId="297">
      <pivotArea type="all" dataOnly="0" outline="0" fieldPosition="0"/>
    </format>
    <format dxfId="296">
      <pivotArea type="all" dataOnly="0" outline="0" fieldPosition="0"/>
    </format>
    <format dxfId="295">
      <pivotArea field="0" type="button" dataOnly="0" labelOnly="1" outline="0"/>
    </format>
    <format dxfId="294">
      <pivotArea dataOnly="0" labelOnly="1" grandRow="1" outline="0" fieldPosition="0"/>
    </format>
    <format dxfId="293">
      <pivotArea dataOnly="0" labelOnly="1" grandRow="1" outline="0" fieldPosition="0"/>
    </format>
    <format dxfId="292">
      <pivotArea field="1" type="button" dataOnly="0" labelOnly="1" outline="0"/>
    </format>
    <format dxfId="291">
      <pivotArea dataOnly="0" labelOnly="1" grandRow="1" outline="0" fieldPosition="0"/>
    </format>
    <format dxfId="290">
      <pivotArea dataOnly="0" labelOnly="1" grandCol="1" outline="0" fieldPosition="0"/>
    </format>
    <format dxfId="2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2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11"/>
        <item x="4"/>
        <item x="5"/>
        <item x="6"/>
        <item x="7"/>
        <item x="8"/>
        <item x="9"/>
        <item x="0"/>
        <item m="1" x="12"/>
        <item x="3"/>
        <item m="1" x="10"/>
        <item x="1"/>
        <item x="2"/>
        <item t="default"/>
      </items>
    </pivotField>
    <pivotField showAll="0"/>
    <pivotField showAll="0" sortType="ascending">
      <items count="8">
        <item x="3"/>
        <item x="2"/>
        <item m="1" x="4"/>
        <item sd="0" m="1" x="5"/>
        <item x="1"/>
        <item x="0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288">
      <pivotArea type="all" dataOnly="0" outline="0" fieldPosition="0"/>
    </format>
    <format dxfId="287">
      <pivotArea type="all" dataOnly="0" outline="0" fieldPosition="0"/>
    </format>
    <format dxfId="286">
      <pivotArea type="all" dataOnly="0" outline="0" fieldPosition="0"/>
    </format>
    <format dxfId="285">
      <pivotArea type="all" dataOnly="0" outline="0" fieldPosition="0"/>
    </format>
    <format dxfId="284">
      <pivotArea field="0" type="button" dataOnly="0" labelOnly="1" outline="0"/>
    </format>
    <format dxfId="283">
      <pivotArea field="2" type="button" dataOnly="0" labelOnly="1" outline="0"/>
    </format>
    <format dxfId="282">
      <pivotArea dataOnly="0" labelOnly="1" grandRow="1" outline="0" fieldPosition="0"/>
    </format>
    <format dxfId="281">
      <pivotArea dataOnly="0" labelOnly="1" grandRow="1" outline="0" fieldPosition="0"/>
    </format>
    <format dxfId="280">
      <pivotArea dataOnly="0" labelOnly="1" grandRow="1" outline="0" fieldPosition="0"/>
    </format>
    <format dxfId="279">
      <pivotArea field="2" type="button" dataOnly="0" labelOnly="1" outline="0"/>
    </format>
    <format dxfId="278">
      <pivotArea field="2" type="button" dataOnly="0" labelOnly="1" outline="0"/>
    </format>
    <format dxfId="277">
      <pivotArea outline="0" collapsedLevelsAreSubtotals="1" fieldPosition="0"/>
    </format>
    <format dxfId="276">
      <pivotArea field="2" type="button" dataOnly="0" labelOnly="1" outline="0"/>
    </format>
    <format dxfId="275">
      <pivotArea dataOnly="0" labelOnly="1" grandRow="1" outline="0" fieldPosition="0"/>
    </format>
    <format dxfId="274">
      <pivotArea dataOnly="0" labelOnly="1" fieldPosition="0">
        <references count="1">
          <reference field="3" count="0"/>
        </references>
      </pivotArea>
    </format>
    <format dxfId="273">
      <pivotArea dataOnly="0" labelOnly="1" grandCol="1" outline="0" fieldPosition="0"/>
    </format>
    <format dxfId="2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2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0" firstHeaderRow="1" firstDataRow="1" firstDataCol="1"/>
  <pivotFields count="6">
    <pivotField showAll="0" sortType="descending">
      <items count="14">
        <item m="1" x="11"/>
        <item x="4"/>
        <item x="5"/>
        <item x="6"/>
        <item x="7"/>
        <item x="8"/>
        <item h="1" x="9"/>
        <item x="0"/>
        <item m="1" x="12"/>
        <item x="3"/>
        <item m="1" x="10"/>
        <item h="1" x="1"/>
        <item h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6">
        <item x="14"/>
        <item m="1" x="37"/>
        <item m="1" x="101"/>
        <item m="1" x="87"/>
        <item m="1" x="86"/>
        <item m="1" x="133"/>
        <item m="1" x="125"/>
        <item m="1" x="71"/>
        <item m="1" x="104"/>
        <item m="1" x="47"/>
        <item m="1" x="134"/>
        <item m="1" x="103"/>
        <item m="1" x="34"/>
        <item m="1" x="108"/>
        <item m="1" x="26"/>
        <item m="1" x="105"/>
        <item m="1" x="44"/>
        <item m="1" x="89"/>
        <item m="1" x="99"/>
        <item m="1" x="116"/>
        <item m="1" x="64"/>
        <item m="1" x="39"/>
        <item m="1" x="16"/>
        <item m="1" x="75"/>
        <item m="1" x="97"/>
        <item m="1" x="53"/>
        <item m="1" x="78"/>
        <item m="1" x="68"/>
        <item m="1" x="96"/>
        <item m="1" x="93"/>
        <item m="1" x="94"/>
        <item m="1" x="23"/>
        <item m="1" x="41"/>
        <item m="1" x="77"/>
        <item m="1" x="49"/>
        <item m="1" x="121"/>
        <item m="1" x="21"/>
        <item m="1" x="113"/>
        <item m="1" x="32"/>
        <item m="1" x="42"/>
        <item m="1" x="70"/>
        <item m="1" x="54"/>
        <item m="1" x="50"/>
        <item m="1" x="63"/>
        <item m="1" x="27"/>
        <item m="1" x="95"/>
        <item m="1" x="17"/>
        <item m="1" x="118"/>
        <item m="1" x="102"/>
        <item m="1" x="59"/>
        <item m="1" x="28"/>
        <item m="1" x="65"/>
        <item m="1" x="124"/>
        <item m="1" x="117"/>
        <item m="1" x="60"/>
        <item m="1" x="91"/>
        <item m="1" x="120"/>
        <item m="1" x="130"/>
        <item m="1" x="72"/>
        <item m="1" x="51"/>
        <item m="1" x="40"/>
        <item m="1" x="31"/>
        <item m="1" x="35"/>
        <item m="1" x="29"/>
        <item m="1" x="98"/>
        <item m="1" x="38"/>
        <item m="1" x="92"/>
        <item m="1" x="100"/>
        <item m="1" x="112"/>
        <item m="1" x="52"/>
        <item m="1" x="88"/>
        <item m="1" x="73"/>
        <item m="1" x="84"/>
        <item m="1" x="55"/>
        <item m="1" x="107"/>
        <item m="1" x="81"/>
        <item m="1" x="111"/>
        <item m="1" x="67"/>
        <item m="1" x="80"/>
        <item m="1" x="33"/>
        <item m="1" x="119"/>
        <item m="1" x="106"/>
        <item m="1" x="18"/>
        <item m="1" x="56"/>
        <item m="1" x="83"/>
        <item m="1" x="128"/>
        <item m="1" x="45"/>
        <item m="1" x="74"/>
        <item m="1" x="79"/>
        <item m="1" x="57"/>
        <item m="1" x="61"/>
        <item m="1" x="58"/>
        <item m="1" x="76"/>
        <item m="1" x="123"/>
        <item m="1" x="20"/>
        <item m="1" x="85"/>
        <item m="1" x="66"/>
        <item m="1" x="43"/>
        <item m="1" x="132"/>
        <item m="1" x="126"/>
        <item m="1" x="110"/>
        <item m="1" x="24"/>
        <item m="1" x="25"/>
        <item m="1" x="62"/>
        <item m="1" x="115"/>
        <item m="1" x="69"/>
        <item x="0"/>
        <item x="2"/>
        <item x="1"/>
        <item m="1" x="131"/>
        <item m="1" x="122"/>
        <item x="7"/>
        <item m="1" x="90"/>
        <item x="6"/>
        <item m="1" x="36"/>
        <item x="13"/>
        <item x="5"/>
        <item x="12"/>
        <item x="8"/>
        <item m="1" x="82"/>
        <item m="1" x="19"/>
        <item m="1" x="114"/>
        <item x="3"/>
        <item m="1" x="129"/>
        <item m="1" x="22"/>
        <item m="1" x="48"/>
        <item x="4"/>
        <item m="1" x="127"/>
        <item m="1" x="30"/>
        <item m="1" x="109"/>
        <item x="11"/>
        <item m="1" x="15"/>
        <item m="1" x="46"/>
        <item x="1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108"/>
    </i>
    <i>
      <x v="133"/>
    </i>
    <i>
      <x v="116"/>
    </i>
    <i>
      <x v="130"/>
    </i>
    <i>
      <x v="106"/>
    </i>
    <i>
      <x v="111"/>
    </i>
    <i t="grand">
      <x/>
    </i>
  </rowItems>
  <colItems count="1">
    <i/>
  </colItems>
  <dataFields count="1">
    <dataField name="Recibidos " fld="4" baseField="0" baseItem="0" numFmtId="165"/>
  </dataFields>
  <formats count="16">
    <format dxfId="271">
      <pivotArea type="all" dataOnly="0" outline="0" fieldPosition="0"/>
    </format>
    <format dxfId="270">
      <pivotArea type="all" dataOnly="0" outline="0" fieldPosition="0"/>
    </format>
    <format dxfId="269">
      <pivotArea type="all" dataOnly="0" outline="0" fieldPosition="0"/>
    </format>
    <format dxfId="268">
      <pivotArea type="all" dataOnly="0" outline="0" fieldPosition="0"/>
    </format>
    <format dxfId="267">
      <pivotArea field="0" type="button" dataOnly="0" labelOnly="1" outline="0"/>
    </format>
    <format dxfId="266">
      <pivotArea dataOnly="0" labelOnly="1" grandRow="1" outline="0" fieldPosition="0"/>
    </format>
    <format dxfId="265">
      <pivotArea dataOnly="0" labelOnly="1" grandRow="1" outline="0" fieldPosition="0"/>
    </format>
    <format dxfId="264">
      <pivotArea field="1" type="button" dataOnly="0" labelOnly="1" outline="0" axis="axisRow" fieldPosition="0"/>
    </format>
    <format dxfId="263">
      <pivotArea dataOnly="0" labelOnly="1" grandRow="1" outline="0" fieldPosition="0"/>
    </format>
    <format dxfId="2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261">
      <pivotArea dataOnly="0" labelOnly="1" grandCol="1" outline="0" fieldPosition="0"/>
    </format>
    <format dxfId="260">
      <pivotArea dataOnly="0" labelOnly="1" grandCol="1" outline="0" fieldPosition="0"/>
    </format>
    <format dxfId="2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258">
      <pivotArea grandCol="1" outline="0" collapsedLevelsAreSubtotals="1" fieldPosition="0"/>
    </format>
    <format dxfId="257">
      <pivotArea outline="0" collapsedLevelsAreSubtotals="1" fieldPosition="0"/>
    </format>
    <format dxfId="2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2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m="1" x="11"/>
        <item x="4"/>
        <item x="5"/>
        <item x="6"/>
        <item x="7"/>
        <item x="8"/>
        <item x="9"/>
        <item x="0"/>
        <item m="1" x="12"/>
        <item x="3"/>
        <item m="1" x="10"/>
        <item x="1"/>
        <item x="2"/>
        <item t="default"/>
      </items>
    </pivotField>
    <pivotField showAll="0"/>
    <pivotField axis="axisRow" showAll="0" sortType="descending">
      <items count="8">
        <item x="3"/>
        <item x="2"/>
        <item m="1" x="4"/>
        <item sd="0" m="1" x="5"/>
        <item x="1"/>
        <item x="0"/>
        <item m="1" x="6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4">
    <i>
      <x v="1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255">
      <pivotArea type="all" dataOnly="0" outline="0" fieldPosition="0"/>
    </format>
    <format dxfId="254">
      <pivotArea type="all" dataOnly="0" outline="0" fieldPosition="0"/>
    </format>
    <format dxfId="253">
      <pivotArea type="all" dataOnly="0" outline="0" fieldPosition="0"/>
    </format>
    <format dxfId="252">
      <pivotArea type="all" dataOnly="0" outline="0" fieldPosition="0"/>
    </format>
    <format dxfId="251">
      <pivotArea field="0" type="button" dataOnly="0" labelOnly="1" outline="0"/>
    </format>
    <format dxfId="250">
      <pivotArea field="2" type="button" dataOnly="0" labelOnly="1" outline="0" axis="axisRow" fieldPosition="0"/>
    </format>
    <format dxfId="249">
      <pivotArea dataOnly="0" labelOnly="1" grandRow="1" outline="0" fieldPosition="0"/>
    </format>
    <format dxfId="248">
      <pivotArea dataOnly="0" labelOnly="1" grandRow="1" outline="0" fieldPosition="0"/>
    </format>
    <format dxfId="247">
      <pivotArea dataOnly="0" labelOnly="1" grandRow="1" outline="0" fieldPosition="0"/>
    </format>
    <format dxfId="246">
      <pivotArea field="2" type="button" dataOnly="0" labelOnly="1" outline="0" axis="axisRow" fieldPosition="0"/>
    </format>
    <format dxfId="245">
      <pivotArea dataOnly="0" labelOnly="1" fieldPosition="0">
        <references count="1">
          <reference field="2" count="0"/>
        </references>
      </pivotArea>
    </format>
    <format dxfId="244">
      <pivotArea field="2" type="button" dataOnly="0" labelOnly="1" outline="0" axis="axisRow" fieldPosition="0"/>
    </format>
    <format dxfId="243">
      <pivotArea dataOnly="0" labelOnly="1" fieldPosition="0">
        <references count="1">
          <reference field="2" count="0"/>
        </references>
      </pivotArea>
    </format>
    <format dxfId="242">
      <pivotArea outline="0" collapsedLevelsAreSubtotals="1" fieldPosition="0"/>
    </format>
    <format dxfId="241">
      <pivotArea field="2" type="button" dataOnly="0" labelOnly="1" outline="0" axis="axisRow" fieldPosition="0"/>
    </format>
    <format dxfId="240">
      <pivotArea dataOnly="0" labelOnly="1" fieldPosition="0">
        <references count="1">
          <reference field="2" count="0"/>
        </references>
      </pivotArea>
    </format>
    <format dxfId="239">
      <pivotArea dataOnly="0" labelOnly="1" grandRow="1" outline="0" fieldPosition="0"/>
    </format>
    <format dxfId="238">
      <pivotArea dataOnly="0" labelOnly="1" fieldPosition="0">
        <references count="1">
          <reference field="3" count="0"/>
        </references>
      </pivotArea>
    </format>
    <format dxfId="237">
      <pivotArea dataOnly="0" labelOnly="1" grandCol="1" outline="0" fieldPosition="0"/>
    </format>
    <format dxfId="2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34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K21" firstHeaderRow="1" firstDataRow="2" firstDataCol="1"/>
  <pivotFields count="6">
    <pivotField axis="axisCol" showAll="0">
      <items count="18">
        <item m="1" x="13"/>
        <item x="3"/>
        <item x="4"/>
        <item x="5"/>
        <item x="6"/>
        <item x="7"/>
        <item x="8"/>
        <item m="1" x="14"/>
        <item m="1" x="15"/>
        <item x="2"/>
        <item m="1" x="10"/>
        <item m="1" x="9"/>
        <item m="1" x="11"/>
        <item m="1" x="12"/>
        <item m="1" x="16"/>
        <item x="0"/>
        <item x="1"/>
        <item t="default"/>
      </items>
    </pivotField>
    <pivotField showAll="0">
      <items count="223">
        <item x="13"/>
        <item m="1" x="49"/>
        <item m="1" x="170"/>
        <item m="1" x="134"/>
        <item m="1" x="133"/>
        <item m="1" x="218"/>
        <item m="1" x="205"/>
        <item m="1" x="109"/>
        <item m="1" x="175"/>
        <item m="1" x="64"/>
        <item m="1" x="219"/>
        <item m="1" x="171"/>
        <item m="1" x="47"/>
        <item m="1" x="177"/>
        <item m="1" x="32"/>
        <item m="1" x="176"/>
        <item m="1" x="61"/>
        <item m="1" x="138"/>
        <item m="1" x="166"/>
        <item m="1" x="197"/>
        <item m="1" x="89"/>
        <item m="1" x="54"/>
        <item m="1" x="16"/>
        <item m="1" x="117"/>
        <item m="1" x="160"/>
        <item m="1" x="74"/>
        <item m="1" x="120"/>
        <item m="1" x="94"/>
        <item m="1" x="159"/>
        <item m="1" x="147"/>
        <item m="1" x="152"/>
        <item m="1" x="29"/>
        <item m="1" x="56"/>
        <item m="1" x="119"/>
        <item m="1" x="69"/>
        <item m="1" x="201"/>
        <item m="1" x="23"/>
        <item m="1" x="188"/>
        <item m="1" x="44"/>
        <item m="1" x="58"/>
        <item m="1" x="108"/>
        <item m="1" x="78"/>
        <item m="1" x="70"/>
        <item m="1" x="86"/>
        <item m="1" x="36"/>
        <item m="1" x="154"/>
        <item m="1" x="18"/>
        <item m="1" x="41"/>
        <item m="1" x="113"/>
        <item m="1" x="155"/>
        <item m="1" x="195"/>
        <item m="1" x="210"/>
        <item m="1" x="55"/>
        <item m="1" x="27"/>
        <item m="1" x="67"/>
        <item m="1" x="209"/>
        <item m="1" x="100"/>
        <item m="1" x="101"/>
        <item m="1" x="95"/>
        <item m="1" x="45"/>
        <item m="1" x="203"/>
        <item m="1" x="111"/>
        <item m="1" x="137"/>
        <item m="1" x="17"/>
        <item m="1" x="110"/>
        <item m="1" x="114"/>
        <item m="1" x="53"/>
        <item m="1" x="198"/>
        <item m="1" x="158"/>
        <item m="1" x="174"/>
        <item m="1" x="124"/>
        <item m="1" x="125"/>
        <item m="1" x="88"/>
        <item m="1" x="106"/>
        <item m="1" x="25"/>
        <item m="1" x="105"/>
        <item m="1" x="33"/>
        <item m="1" x="192"/>
        <item m="1" x="71"/>
        <item m="1" x="132"/>
        <item m="1" x="87"/>
        <item m="1" x="72"/>
        <item m="1" x="181"/>
        <item m="1" x="96"/>
        <item m="1" x="156"/>
        <item m="1" x="148"/>
        <item m="1" x="193"/>
        <item m="1" x="194"/>
        <item m="1" x="30"/>
        <item m="1" x="165"/>
        <item m="1" x="43"/>
        <item m="1" x="189"/>
        <item m="1" x="200"/>
        <item m="1" x="206"/>
        <item m="1" x="21"/>
        <item m="1" x="161"/>
        <item m="1" x="84"/>
        <item m="1" x="46"/>
        <item m="1" x="151"/>
        <item m="1" x="65"/>
        <item m="1" x="85"/>
        <item m="1" x="104"/>
        <item m="1" x="129"/>
        <item m="1" x="82"/>
        <item m="1" x="42"/>
        <item m="1" x="204"/>
        <item m="1" x="212"/>
        <item m="1" x="126"/>
        <item m="1" x="153"/>
        <item m="1" x="214"/>
        <item m="1" x="80"/>
        <item m="1" x="98"/>
        <item m="1" x="144"/>
        <item m="1" x="37"/>
        <item m="1" x="173"/>
        <item m="1" x="57"/>
        <item m="1" x="66"/>
        <item m="1" x="143"/>
        <item m="1" x="167"/>
        <item m="1" x="196"/>
        <item m="1" x="128"/>
        <item m="1" x="90"/>
        <item m="1" x="93"/>
        <item m="1" x="19"/>
        <item m="1" x="92"/>
        <item m="1" x="62"/>
        <item m="1" x="77"/>
        <item m="1" x="182"/>
        <item m="1" x="83"/>
        <item m="1" x="179"/>
        <item m="1" x="157"/>
        <item m="1" x="150"/>
        <item m="1" x="102"/>
        <item m="1" x="103"/>
        <item m="1" x="130"/>
        <item m="1" x="73"/>
        <item m="1" x="127"/>
        <item m="1" x="115"/>
        <item m="1" x="116"/>
        <item m="1" x="172"/>
        <item m="1" x="213"/>
        <item m="1" x="145"/>
        <item m="1" x="91"/>
        <item m="1" x="164"/>
        <item m="1" x="34"/>
        <item m="1" x="35"/>
        <item m="1" x="26"/>
        <item m="1" x="97"/>
        <item m="1" x="75"/>
        <item m="1" x="118"/>
        <item m="1" x="149"/>
        <item m="1" x="51"/>
        <item m="1" x="186"/>
        <item m="1" x="185"/>
        <item m="1" x="50"/>
        <item m="1" x="99"/>
        <item m="1" x="169"/>
        <item m="1" x="168"/>
        <item m="1" x="221"/>
        <item m="1" x="20"/>
        <item m="1" x="38"/>
        <item m="1" x="112"/>
        <item m="1" x="59"/>
        <item m="1" x="39"/>
        <item m="1" x="52"/>
        <item m="1" x="199"/>
        <item m="1" x="121"/>
        <item m="1" x="183"/>
        <item m="1" x="31"/>
        <item m="1" x="146"/>
        <item m="1" x="180"/>
        <item m="1" x="220"/>
        <item m="1" x="60"/>
        <item m="1" x="28"/>
        <item m="1" x="81"/>
        <item m="1" x="163"/>
        <item m="1" x="122"/>
        <item m="1" x="191"/>
        <item m="1" x="131"/>
        <item m="1" x="140"/>
        <item m="1" x="141"/>
        <item m="1" x="142"/>
        <item m="1" x="136"/>
        <item m="1" x="215"/>
        <item m="1" x="135"/>
        <item m="1" x="162"/>
        <item m="1" x="184"/>
        <item m="1" x="76"/>
        <item m="1" x="107"/>
        <item m="1" x="207"/>
        <item x="1"/>
        <item m="1" x="211"/>
        <item m="1" x="79"/>
        <item x="0"/>
        <item m="1" x="202"/>
        <item x="6"/>
        <item m="1" x="22"/>
        <item m="1" x="178"/>
        <item m="1" x="139"/>
        <item x="5"/>
        <item m="1" x="217"/>
        <item m="1" x="48"/>
        <item x="12"/>
        <item x="4"/>
        <item x="11"/>
        <item x="7"/>
        <item m="1" x="123"/>
        <item x="2"/>
        <item m="1" x="216"/>
        <item m="1" x="68"/>
        <item x="3"/>
        <item m="1" x="208"/>
        <item x="10"/>
        <item m="1" x="40"/>
        <item m="1" x="190"/>
        <item m="1" x="15"/>
        <item m="1" x="24"/>
        <item m="1" x="63"/>
        <item m="1" x="187"/>
        <item x="9"/>
        <item x="14"/>
        <item x="8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9">
    <i>
      <x v="1"/>
    </i>
    <i>
      <x v="2"/>
    </i>
    <i>
      <x v="3"/>
    </i>
    <i>
      <x v="4"/>
    </i>
    <i>
      <x v="5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235">
      <pivotArea type="all" dataOnly="0" outline="0" fieldPosition="0"/>
    </format>
    <format dxfId="234">
      <pivotArea type="all" dataOnly="0" outline="0" fieldPosition="0"/>
    </format>
    <format dxfId="233">
      <pivotArea type="all" dataOnly="0" outline="0" fieldPosition="0"/>
    </format>
    <format dxfId="232">
      <pivotArea type="all" dataOnly="0" outline="0" fieldPosition="0"/>
    </format>
    <format dxfId="231">
      <pivotArea field="0" type="button" dataOnly="0" labelOnly="1" outline="0" axis="axisCol" fieldPosition="0"/>
    </format>
    <format dxfId="230">
      <pivotArea dataOnly="0" labelOnly="1" grandRow="1" outline="0" fieldPosition="0"/>
    </format>
    <format dxfId="229">
      <pivotArea dataOnly="0" labelOnly="1" grandRow="1" outline="0" fieldPosition="0"/>
    </format>
    <format dxfId="228">
      <pivotArea field="1" type="button" dataOnly="0" labelOnly="1" outline="0"/>
    </format>
    <format dxfId="227">
      <pivotArea dataOnly="0" labelOnly="1" grandRow="1" outline="0" fieldPosition="0"/>
    </format>
    <format dxfId="226">
      <pivotArea dataOnly="0" labelOnly="1" fieldPosition="0">
        <references count="1">
          <reference field="0" count="0"/>
        </references>
      </pivotArea>
    </format>
    <format dxfId="225">
      <pivotArea dataOnly="0" labelOnly="1" grandCol="1" outline="0" fieldPosition="0"/>
    </format>
    <format dxfId="224">
      <pivotArea dataOnly="0" labelOnly="1" fieldPosition="0">
        <references count="1">
          <reference field="0" count="0"/>
        </references>
      </pivotArea>
    </format>
    <format dxfId="223">
      <pivotArea dataOnly="0" labelOnly="1" grandCol="1" outline="0" fieldPosition="0"/>
    </format>
    <format dxfId="222">
      <pivotArea type="origin" dataOnly="0" labelOnly="1" outline="0" fieldPosition="0"/>
    </format>
    <format dxfId="221">
      <pivotArea field="0" type="button" dataOnly="0" labelOnly="1" outline="0" axis="axisCol" fieldPosition="0"/>
    </format>
    <format dxfId="220">
      <pivotArea type="topRight" dataOnly="0" labelOnly="1" outline="0" fieldPosition="0"/>
    </format>
    <format dxfId="2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28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M30" firstHeaderRow="1" firstDataRow="2" firstDataCol="1"/>
  <pivotFields count="6">
    <pivotField axis="axisCol" showAll="0" sortType="descending">
      <items count="14">
        <item m="1" x="11"/>
        <item x="4"/>
        <item x="5"/>
        <item x="6"/>
        <item x="7"/>
        <item x="8"/>
        <item x="9"/>
        <item x="0"/>
        <item m="1" x="12"/>
        <item x="3"/>
        <item m="1" x="1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6">
        <item x="14"/>
        <item m="1" x="37"/>
        <item m="1" x="101"/>
        <item m="1" x="87"/>
        <item m="1" x="86"/>
        <item m="1" x="133"/>
        <item m="1" x="125"/>
        <item m="1" x="71"/>
        <item m="1" x="104"/>
        <item m="1" x="47"/>
        <item m="1" x="134"/>
        <item m="1" x="103"/>
        <item m="1" x="34"/>
        <item m="1" x="108"/>
        <item m="1" x="26"/>
        <item m="1" x="105"/>
        <item m="1" x="44"/>
        <item m="1" x="89"/>
        <item m="1" x="99"/>
        <item m="1" x="116"/>
        <item m="1" x="64"/>
        <item m="1" x="39"/>
        <item m="1" x="16"/>
        <item m="1" x="75"/>
        <item m="1" x="97"/>
        <item m="1" x="53"/>
        <item m="1" x="78"/>
        <item m="1" x="68"/>
        <item m="1" x="96"/>
        <item m="1" x="93"/>
        <item m="1" x="94"/>
        <item m="1" x="23"/>
        <item m="1" x="41"/>
        <item m="1" x="77"/>
        <item m="1" x="49"/>
        <item m="1" x="121"/>
        <item m="1" x="21"/>
        <item m="1" x="113"/>
        <item m="1" x="32"/>
        <item m="1" x="42"/>
        <item m="1" x="70"/>
        <item m="1" x="54"/>
        <item m="1" x="50"/>
        <item m="1" x="63"/>
        <item m="1" x="27"/>
        <item m="1" x="95"/>
        <item m="1" x="17"/>
        <item m="1" x="118"/>
        <item m="1" x="102"/>
        <item m="1" x="59"/>
        <item m="1" x="28"/>
        <item m="1" x="65"/>
        <item m="1" x="124"/>
        <item m="1" x="117"/>
        <item m="1" x="60"/>
        <item m="1" x="91"/>
        <item m="1" x="120"/>
        <item m="1" x="130"/>
        <item m="1" x="72"/>
        <item m="1" x="51"/>
        <item m="1" x="40"/>
        <item m="1" x="31"/>
        <item m="1" x="35"/>
        <item m="1" x="29"/>
        <item m="1" x="98"/>
        <item m="1" x="38"/>
        <item m="1" x="92"/>
        <item m="1" x="100"/>
        <item m="1" x="112"/>
        <item m="1" x="52"/>
        <item m="1" x="88"/>
        <item m="1" x="73"/>
        <item m="1" x="84"/>
        <item m="1" x="55"/>
        <item m="1" x="107"/>
        <item m="1" x="81"/>
        <item m="1" x="111"/>
        <item m="1" x="67"/>
        <item m="1" x="80"/>
        <item m="1" x="33"/>
        <item m="1" x="119"/>
        <item m="1" x="106"/>
        <item m="1" x="18"/>
        <item m="1" x="56"/>
        <item m="1" x="83"/>
        <item m="1" x="128"/>
        <item m="1" x="45"/>
        <item m="1" x="74"/>
        <item m="1" x="79"/>
        <item m="1" x="57"/>
        <item m="1" x="61"/>
        <item m="1" x="58"/>
        <item m="1" x="76"/>
        <item m="1" x="123"/>
        <item m="1" x="20"/>
        <item m="1" x="85"/>
        <item m="1" x="66"/>
        <item m="1" x="43"/>
        <item m="1" x="132"/>
        <item m="1" x="126"/>
        <item m="1" x="110"/>
        <item m="1" x="24"/>
        <item m="1" x="25"/>
        <item m="1" x="62"/>
        <item m="1" x="115"/>
        <item m="1" x="69"/>
        <item x="0"/>
        <item x="2"/>
        <item x="1"/>
        <item m="1" x="131"/>
        <item m="1" x="122"/>
        <item x="7"/>
        <item m="1" x="90"/>
        <item x="6"/>
        <item m="1" x="36"/>
        <item x="13"/>
        <item x="5"/>
        <item x="12"/>
        <item x="8"/>
        <item m="1" x="82"/>
        <item m="1" x="19"/>
        <item m="1" x="114"/>
        <item x="3"/>
        <item m="1" x="129"/>
        <item m="1" x="22"/>
        <item m="1" x="48"/>
        <item x="4"/>
        <item m="1" x="127"/>
        <item m="1" x="30"/>
        <item m="1" x="109"/>
        <item x="11"/>
        <item m="1" x="15"/>
        <item m="1" x="46"/>
        <item x="1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111"/>
    </i>
    <i>
      <x v="106"/>
    </i>
    <i>
      <x v="130"/>
    </i>
    <i>
      <x v="116"/>
    </i>
    <i>
      <x v="133"/>
    </i>
    <i>
      <x v="108"/>
    </i>
    <i t="grand">
      <x/>
    </i>
  </rowItems>
  <colFields count="1">
    <field x="0"/>
  </colFields>
  <colItems count="11">
    <i>
      <x v="9"/>
    </i>
    <i>
      <x v="4"/>
    </i>
    <i>
      <x v="12"/>
    </i>
    <i>
      <x v="3"/>
    </i>
    <i>
      <x v="11"/>
    </i>
    <i>
      <x v="2"/>
    </i>
    <i>
      <x v="1"/>
    </i>
    <i>
      <x v="7"/>
    </i>
    <i>
      <x v="5"/>
    </i>
    <i>
      <x v="6"/>
    </i>
    <i t="grand">
      <x/>
    </i>
  </colItems>
  <dataFields count="1">
    <dataField name="Top 5 de Requerimientos" fld="4" baseField="0" baseItem="0" numFmtId="165"/>
  </dataFields>
  <formats count="19">
    <format dxfId="218">
      <pivotArea type="all" dataOnly="0" outline="0" fieldPosition="0"/>
    </format>
    <format dxfId="217">
      <pivotArea type="all" dataOnly="0" outline="0" fieldPosition="0"/>
    </format>
    <format dxfId="216">
      <pivotArea type="all" dataOnly="0" outline="0" fieldPosition="0"/>
    </format>
    <format dxfId="215">
      <pivotArea type="all" dataOnly="0" outline="0" fieldPosition="0"/>
    </format>
    <format dxfId="214">
      <pivotArea field="0" type="button" dataOnly="0" labelOnly="1" outline="0" axis="axisCol" fieldPosition="0"/>
    </format>
    <format dxfId="213">
      <pivotArea dataOnly="0" labelOnly="1" grandRow="1" outline="0" fieldPosition="0"/>
    </format>
    <format dxfId="212">
      <pivotArea dataOnly="0" labelOnly="1" grandRow="1" outline="0" fieldPosition="0"/>
    </format>
    <format dxfId="211">
      <pivotArea field="1" type="button" dataOnly="0" labelOnly="1" outline="0" axis="axisRow" fieldPosition="0"/>
    </format>
    <format dxfId="210">
      <pivotArea dataOnly="0" labelOnly="1" grandRow="1" outline="0" fieldPosition="0"/>
    </format>
    <format dxfId="20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208">
      <pivotArea dataOnly="0" labelOnly="1" fieldPosition="0">
        <references count="1">
          <reference field="0" count="0"/>
        </references>
      </pivotArea>
    </format>
    <format dxfId="207">
      <pivotArea dataOnly="0" labelOnly="1" grandCol="1" outline="0" fieldPosition="0"/>
    </format>
    <format dxfId="206">
      <pivotArea dataOnly="0" labelOnly="1" fieldPosition="0">
        <references count="1">
          <reference field="0" count="0"/>
        </references>
      </pivotArea>
    </format>
    <format dxfId="205">
      <pivotArea dataOnly="0" labelOnly="1" grandCol="1" outline="0" fieldPosition="0"/>
    </format>
    <format dxfId="20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203">
      <pivotArea grandCol="1" outline="0" collapsedLevelsAreSubtotals="1" fieldPosition="0"/>
    </format>
    <format dxfId="202">
      <pivotArea outline="0" collapsedLevelsAreSubtotals="1" fieldPosition="0"/>
    </format>
    <format dxfId="20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20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zoomScale="85" zoomScaleNormal="85" zoomScalePageLayoutView="90" workbookViewId="0">
      <selection activeCell="P20" sqref="P20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4" t="s">
        <v>53</v>
      </c>
      <c r="C1" s="84"/>
      <c r="D1" s="84"/>
      <c r="E1" s="84"/>
      <c r="F1" s="84"/>
      <c r="G1" s="84"/>
    </row>
    <row r="2" spans="2:7">
      <c r="B2" s="84"/>
      <c r="C2" s="84"/>
      <c r="D2" s="84"/>
      <c r="E2" s="84"/>
      <c r="F2" s="84"/>
      <c r="G2" s="84"/>
    </row>
    <row r="3" spans="2:7" ht="15" customHeight="1">
      <c r="B3" s="85" t="s">
        <v>84</v>
      </c>
      <c r="C3" s="86"/>
      <c r="D3" s="86"/>
      <c r="E3" s="86" t="s">
        <v>85</v>
      </c>
      <c r="F3" s="86"/>
      <c r="G3" s="96"/>
    </row>
    <row r="4" spans="2:7">
      <c r="B4" s="65" t="s">
        <v>27</v>
      </c>
      <c r="C4" s="14">
        <v>42278</v>
      </c>
      <c r="D4" s="14">
        <v>42308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61</v>
      </c>
      <c r="E18" s="62">
        <f>GETPIVOTDATA("Recibidos",$C$21)</f>
        <v>39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69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68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97</v>
      </c>
      <c r="D23" s="53">
        <v>4</v>
      </c>
      <c r="E23" s="53">
        <v>4</v>
      </c>
      <c r="F23" s="121"/>
    </row>
    <row r="24" spans="2:8">
      <c r="B24" s="8"/>
      <c r="C24" s="55" t="s">
        <v>96</v>
      </c>
      <c r="D24" s="53">
        <v>1</v>
      </c>
      <c r="E24" s="53">
        <v>1</v>
      </c>
      <c r="F24" s="121"/>
    </row>
    <row r="25" spans="2:8">
      <c r="B25" s="8"/>
      <c r="C25" s="55" t="s">
        <v>56</v>
      </c>
      <c r="D25" s="53">
        <v>34</v>
      </c>
      <c r="E25" s="53">
        <v>34</v>
      </c>
      <c r="F25" s="121"/>
    </row>
    <row r="26" spans="2:8">
      <c r="B26" s="8"/>
      <c r="C26" s="56" t="s">
        <v>23</v>
      </c>
      <c r="D26" s="53">
        <v>39</v>
      </c>
      <c r="E26" s="53">
        <v>39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62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87" t="s">
        <v>105</v>
      </c>
      <c r="D34" s="88"/>
      <c r="E34" s="88"/>
      <c r="F34" s="89"/>
      <c r="G34" s="52"/>
    </row>
    <row r="35" spans="2:7">
      <c r="B35" s="8"/>
      <c r="C35" s="90"/>
      <c r="D35" s="91"/>
      <c r="E35" s="91"/>
      <c r="F35" s="92"/>
      <c r="G35" s="52"/>
    </row>
    <row r="36" spans="2:7">
      <c r="B36" s="52"/>
      <c r="C36" s="90"/>
      <c r="D36" s="91"/>
      <c r="E36" s="91"/>
      <c r="F36" s="92"/>
      <c r="G36" s="52"/>
    </row>
    <row r="37" spans="2:7">
      <c r="B37" s="52"/>
      <c r="C37" s="90"/>
      <c r="D37" s="91"/>
      <c r="E37" s="91"/>
      <c r="F37" s="92"/>
      <c r="G37" s="52"/>
    </row>
    <row r="38" spans="2:7">
      <c r="B38" s="52"/>
      <c r="C38" s="90"/>
      <c r="D38" s="91"/>
      <c r="E38" s="91"/>
      <c r="F38" s="92"/>
      <c r="G38" s="52"/>
    </row>
    <row r="39" spans="2:7">
      <c r="B39" s="52"/>
      <c r="C39" s="90"/>
      <c r="D39" s="91"/>
      <c r="E39" s="91"/>
      <c r="F39" s="92"/>
      <c r="G39" s="52"/>
    </row>
    <row r="40" spans="2:7">
      <c r="B40" s="52"/>
      <c r="C40" s="90"/>
      <c r="D40" s="91"/>
      <c r="E40" s="91"/>
      <c r="F40" s="92"/>
      <c r="G40" s="52"/>
    </row>
    <row r="41" spans="2:7">
      <c r="B41" s="52"/>
      <c r="C41" s="90"/>
      <c r="D41" s="91"/>
      <c r="E41" s="91"/>
      <c r="F41" s="92"/>
      <c r="G41" s="52"/>
    </row>
    <row r="42" spans="2:7" ht="15" customHeight="1">
      <c r="B42" s="52"/>
      <c r="C42" s="90"/>
      <c r="D42" s="91"/>
      <c r="E42" s="91"/>
      <c r="F42" s="92"/>
      <c r="G42" s="52"/>
    </row>
    <row r="43" spans="2:7">
      <c r="C43" s="90"/>
      <c r="D43" s="91"/>
      <c r="E43" s="91"/>
      <c r="F43" s="92"/>
    </row>
    <row r="44" spans="2:7">
      <c r="C44" s="90"/>
      <c r="D44" s="91"/>
      <c r="E44" s="91"/>
      <c r="F44" s="92"/>
    </row>
    <row r="45" spans="2:7">
      <c r="C45" s="93"/>
      <c r="D45" s="94"/>
      <c r="E45" s="94"/>
      <c r="F45" s="95"/>
    </row>
    <row r="46" spans="2:7">
      <c r="C46" s="87"/>
      <c r="D46" s="88"/>
      <c r="E46" s="88"/>
      <c r="F46" s="88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zoomScale="93" zoomScaleNormal="93" zoomScalePageLayoutView="90" workbookViewId="0">
      <selection activeCell="H23" sqref="H23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4" t="s">
        <v>53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4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60</v>
      </c>
      <c r="D16" s="26">
        <f>GETPIVOTDATA("Solucionados",$B$18)</f>
        <v>32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65</v>
      </c>
      <c r="C18" s="47" t="s">
        <v>68</v>
      </c>
      <c r="D18" s="9"/>
      <c r="E18" s="9"/>
      <c r="F18" s="9"/>
      <c r="G18" s="9"/>
      <c r="H18" s="9"/>
      <c r="I18" s="9"/>
      <c r="J18" s="9"/>
      <c r="K18" s="9"/>
      <c r="L18"/>
      <c r="M18" s="19"/>
      <c r="N18" s="19"/>
    </row>
    <row r="19" spans="2:14" ht="105">
      <c r="B19" s="27" t="s">
        <v>66</v>
      </c>
      <c r="C19" s="49" t="s">
        <v>82</v>
      </c>
      <c r="D19" s="49" t="s">
        <v>75</v>
      </c>
      <c r="E19" s="49" t="s">
        <v>76</v>
      </c>
      <c r="F19" s="49" t="s">
        <v>78</v>
      </c>
      <c r="G19" s="49" t="s">
        <v>102</v>
      </c>
      <c r="H19" s="49" t="s">
        <v>74</v>
      </c>
      <c r="I19" s="49" t="s">
        <v>70</v>
      </c>
      <c r="J19" s="49" t="s">
        <v>72</v>
      </c>
      <c r="K19" s="49" t="s">
        <v>23</v>
      </c>
      <c r="L19"/>
      <c r="M19" s="19"/>
      <c r="N19" s="19"/>
    </row>
    <row r="20" spans="2:14">
      <c r="B20" s="9" t="s">
        <v>5</v>
      </c>
      <c r="C20" s="10">
        <v>2</v>
      </c>
      <c r="D20" s="10">
        <v>2</v>
      </c>
      <c r="E20" s="10">
        <v>4</v>
      </c>
      <c r="F20" s="10">
        <v>8</v>
      </c>
      <c r="G20" s="10">
        <v>2</v>
      </c>
      <c r="H20" s="10">
        <v>8</v>
      </c>
      <c r="I20" s="10">
        <v>3</v>
      </c>
      <c r="J20" s="10">
        <v>3</v>
      </c>
      <c r="K20" s="10">
        <v>32</v>
      </c>
      <c r="L20"/>
    </row>
    <row r="21" spans="2:14">
      <c r="B21" s="11" t="s">
        <v>23</v>
      </c>
      <c r="C21" s="10">
        <v>2</v>
      </c>
      <c r="D21" s="10">
        <v>2</v>
      </c>
      <c r="E21" s="10">
        <v>4</v>
      </c>
      <c r="F21" s="10">
        <v>8</v>
      </c>
      <c r="G21" s="10">
        <v>2</v>
      </c>
      <c r="H21" s="10">
        <v>8</v>
      </c>
      <c r="I21" s="10">
        <v>3</v>
      </c>
      <c r="J21" s="10">
        <v>3</v>
      </c>
      <c r="K21" s="10">
        <v>32</v>
      </c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  <c r="H23" s="122"/>
    </row>
    <row r="24" spans="2:14">
      <c r="B24" s="8"/>
    </row>
    <row r="25" spans="2:14">
      <c r="B25" s="66" t="s">
        <v>62</v>
      </c>
    </row>
    <row r="26" spans="2:14">
      <c r="B26" s="8"/>
    </row>
    <row r="27" spans="2:14" ht="15" customHeight="1">
      <c r="B27" s="87" t="s">
        <v>106</v>
      </c>
      <c r="C27" s="88"/>
      <c r="D27" s="88"/>
      <c r="E27" s="88"/>
      <c r="F27" s="88"/>
      <c r="G27" s="88"/>
      <c r="H27" s="88"/>
      <c r="I27" s="88"/>
      <c r="J27" s="88"/>
      <c r="K27" s="89"/>
      <c r="L27" s="51"/>
      <c r="M27" s="51"/>
    </row>
    <row r="28" spans="2:14">
      <c r="B28" s="90"/>
      <c r="C28" s="91"/>
      <c r="D28" s="91"/>
      <c r="E28" s="91"/>
      <c r="F28" s="91"/>
      <c r="G28" s="91"/>
      <c r="H28" s="91"/>
      <c r="I28" s="91"/>
      <c r="J28" s="91"/>
      <c r="K28" s="92"/>
      <c r="L28" s="51"/>
      <c r="M28" s="51"/>
    </row>
    <row r="29" spans="2:14">
      <c r="B29" s="90"/>
      <c r="C29" s="91"/>
      <c r="D29" s="91"/>
      <c r="E29" s="91"/>
      <c r="F29" s="91"/>
      <c r="G29" s="91"/>
      <c r="H29" s="91"/>
      <c r="I29" s="91"/>
      <c r="J29" s="91"/>
      <c r="K29" s="92"/>
      <c r="L29" s="51"/>
      <c r="M29" s="51"/>
    </row>
    <row r="30" spans="2:14">
      <c r="B30" s="90"/>
      <c r="C30" s="91"/>
      <c r="D30" s="91"/>
      <c r="E30" s="91"/>
      <c r="F30" s="91"/>
      <c r="G30" s="91"/>
      <c r="H30" s="91"/>
      <c r="I30" s="91"/>
      <c r="J30" s="91"/>
      <c r="K30" s="92"/>
      <c r="L30" s="51"/>
      <c r="M30" s="51"/>
    </row>
    <row r="31" spans="2:14">
      <c r="B31" s="90"/>
      <c r="C31" s="91"/>
      <c r="D31" s="91"/>
      <c r="E31" s="91"/>
      <c r="F31" s="91"/>
      <c r="G31" s="91"/>
      <c r="H31" s="91"/>
      <c r="I31" s="91"/>
      <c r="J31" s="91"/>
      <c r="K31" s="92"/>
      <c r="L31" s="51"/>
      <c r="M31" s="51"/>
    </row>
    <row r="32" spans="2:14">
      <c r="B32" s="90"/>
      <c r="C32" s="91"/>
      <c r="D32" s="91"/>
      <c r="E32" s="91"/>
      <c r="F32" s="91"/>
      <c r="G32" s="91"/>
      <c r="H32" s="91"/>
      <c r="I32" s="91"/>
      <c r="J32" s="91"/>
      <c r="K32" s="92"/>
      <c r="L32" s="51"/>
      <c r="M32" s="51"/>
    </row>
    <row r="33" spans="2:13" ht="15" customHeight="1">
      <c r="B33" s="90"/>
      <c r="C33" s="91"/>
      <c r="D33" s="91"/>
      <c r="E33" s="91"/>
      <c r="F33" s="91"/>
      <c r="G33" s="91"/>
      <c r="H33" s="91"/>
      <c r="I33" s="91"/>
      <c r="J33" s="91"/>
      <c r="K33" s="92"/>
      <c r="L33" s="51"/>
      <c r="M33" s="51"/>
    </row>
    <row r="34" spans="2:13">
      <c r="B34" s="90"/>
      <c r="C34" s="91"/>
      <c r="D34" s="91"/>
      <c r="E34" s="91"/>
      <c r="F34" s="91"/>
      <c r="G34" s="91"/>
      <c r="H34" s="91"/>
      <c r="I34" s="91"/>
      <c r="J34" s="91"/>
      <c r="K34" s="92"/>
      <c r="L34" s="51"/>
      <c r="M34" s="51"/>
    </row>
    <row r="35" spans="2:13">
      <c r="B35" s="90"/>
      <c r="C35" s="91"/>
      <c r="D35" s="91"/>
      <c r="E35" s="91"/>
      <c r="F35" s="91"/>
      <c r="G35" s="91"/>
      <c r="H35" s="91"/>
      <c r="I35" s="91"/>
      <c r="J35" s="91"/>
      <c r="K35" s="92"/>
      <c r="L35" s="51"/>
      <c r="M35" s="51"/>
    </row>
    <row r="36" spans="2:13">
      <c r="B36" s="90"/>
      <c r="C36" s="91"/>
      <c r="D36" s="91"/>
      <c r="E36" s="91"/>
      <c r="F36" s="91"/>
      <c r="G36" s="91"/>
      <c r="H36" s="91"/>
      <c r="I36" s="91"/>
      <c r="J36" s="91"/>
      <c r="K36" s="92"/>
      <c r="L36" s="51"/>
      <c r="M36" s="51"/>
    </row>
    <row r="37" spans="2:13">
      <c r="B37" s="93"/>
      <c r="C37" s="94"/>
      <c r="D37" s="94"/>
      <c r="E37" s="94"/>
      <c r="F37" s="94"/>
      <c r="G37" s="94"/>
      <c r="H37" s="94"/>
      <c r="I37" s="94"/>
      <c r="J37" s="94"/>
      <c r="K37" s="95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="78" zoomScaleNormal="78" zoomScalePageLayoutView="90" workbookViewId="0">
      <selection activeCell="K33" sqref="K33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4" t="s">
        <v>53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3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64</v>
      </c>
      <c r="E19" s="64">
        <f>GETPIVOTDATA("Recibidos",$B$22)</f>
        <v>30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67</v>
      </c>
      <c r="C22" s="47" t="s">
        <v>68</v>
      </c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75.75">
      <c r="B23" s="12" t="s">
        <v>28</v>
      </c>
      <c r="C23" s="49" t="s">
        <v>74</v>
      </c>
      <c r="D23" s="49" t="s">
        <v>78</v>
      </c>
      <c r="E23" s="49" t="s">
        <v>72</v>
      </c>
      <c r="F23" s="49" t="s">
        <v>76</v>
      </c>
      <c r="G23" s="49" t="s">
        <v>70</v>
      </c>
      <c r="H23" s="49" t="s">
        <v>75</v>
      </c>
      <c r="I23" s="49" t="s">
        <v>82</v>
      </c>
      <c r="J23" s="49" t="s">
        <v>95</v>
      </c>
      <c r="K23" s="49" t="s">
        <v>102</v>
      </c>
      <c r="L23" s="49" t="s">
        <v>81</v>
      </c>
      <c r="M23" s="49" t="s">
        <v>23</v>
      </c>
    </row>
    <row r="24" spans="2:13">
      <c r="B24" s="9" t="s">
        <v>73</v>
      </c>
      <c r="C24" s="53">
        <v>5</v>
      </c>
      <c r="D24" s="53">
        <v>1</v>
      </c>
      <c r="E24" s="53"/>
      <c r="F24" s="53"/>
      <c r="G24" s="53"/>
      <c r="H24" s="53"/>
      <c r="I24" s="53">
        <v>1</v>
      </c>
      <c r="J24" s="53"/>
      <c r="K24" s="53">
        <v>1</v>
      </c>
      <c r="L24" s="53"/>
      <c r="M24" s="53">
        <v>8</v>
      </c>
    </row>
    <row r="25" spans="2:13">
      <c r="B25" s="9" t="s">
        <v>71</v>
      </c>
      <c r="C25" s="53"/>
      <c r="D25" s="53"/>
      <c r="E25" s="53">
        <v>5</v>
      </c>
      <c r="F25" s="53"/>
      <c r="G25" s="53"/>
      <c r="H25" s="53"/>
      <c r="I25" s="53">
        <v>1</v>
      </c>
      <c r="J25" s="53">
        <v>1</v>
      </c>
      <c r="K25" s="53"/>
      <c r="L25" s="53"/>
      <c r="M25" s="53">
        <v>7</v>
      </c>
    </row>
    <row r="26" spans="2:13">
      <c r="B26" s="9" t="s">
        <v>89</v>
      </c>
      <c r="C26" s="53"/>
      <c r="D26" s="53">
        <v>1</v>
      </c>
      <c r="E26" s="53"/>
      <c r="F26" s="53">
        <v>4</v>
      </c>
      <c r="G26" s="53"/>
      <c r="H26" s="53"/>
      <c r="I26" s="53"/>
      <c r="J26" s="53"/>
      <c r="K26" s="53"/>
      <c r="L26" s="53"/>
      <c r="M26" s="53">
        <v>5</v>
      </c>
    </row>
    <row r="27" spans="2:13">
      <c r="B27" s="9" t="s">
        <v>79</v>
      </c>
      <c r="C27" s="53">
        <v>1</v>
      </c>
      <c r="D27" s="53">
        <v>3</v>
      </c>
      <c r="E27" s="53"/>
      <c r="F27" s="53"/>
      <c r="G27" s="53"/>
      <c r="H27" s="53"/>
      <c r="I27" s="53"/>
      <c r="J27" s="53"/>
      <c r="K27" s="53"/>
      <c r="L27" s="53"/>
      <c r="M27" s="53">
        <v>4</v>
      </c>
    </row>
    <row r="28" spans="2:13">
      <c r="B28" s="9" t="s">
        <v>91</v>
      </c>
      <c r="C28" s="53"/>
      <c r="D28" s="53">
        <v>1</v>
      </c>
      <c r="E28" s="53"/>
      <c r="F28" s="53"/>
      <c r="G28" s="53"/>
      <c r="H28" s="53">
        <v>2</v>
      </c>
      <c r="I28" s="53"/>
      <c r="J28" s="53"/>
      <c r="K28" s="53"/>
      <c r="L28" s="53"/>
      <c r="M28" s="53">
        <v>3</v>
      </c>
    </row>
    <row r="29" spans="2:13">
      <c r="B29" s="9" t="s">
        <v>88</v>
      </c>
      <c r="C29" s="53"/>
      <c r="D29" s="53"/>
      <c r="E29" s="53"/>
      <c r="F29" s="53"/>
      <c r="G29" s="53">
        <v>3</v>
      </c>
      <c r="H29" s="53"/>
      <c r="I29" s="53"/>
      <c r="J29" s="53"/>
      <c r="K29" s="53"/>
      <c r="L29" s="53"/>
      <c r="M29" s="53">
        <v>3</v>
      </c>
    </row>
    <row r="30" spans="2:13">
      <c r="B30" s="11" t="s">
        <v>23</v>
      </c>
      <c r="C30" s="53">
        <v>6</v>
      </c>
      <c r="D30" s="53">
        <v>6</v>
      </c>
      <c r="E30" s="53">
        <v>5</v>
      </c>
      <c r="F30" s="53">
        <v>4</v>
      </c>
      <c r="G30" s="53">
        <v>3</v>
      </c>
      <c r="H30" s="53">
        <v>2</v>
      </c>
      <c r="I30" s="53">
        <v>2</v>
      </c>
      <c r="J30" s="53">
        <v>1</v>
      </c>
      <c r="K30" s="53">
        <v>1</v>
      </c>
      <c r="L30" s="53"/>
      <c r="M30" s="53">
        <v>30</v>
      </c>
    </row>
    <row r="31" spans="2:13">
      <c r="B31"/>
      <c r="C31"/>
      <c r="D31"/>
      <c r="E31"/>
      <c r="F31"/>
      <c r="G31"/>
      <c r="H31"/>
      <c r="I31"/>
      <c r="J31"/>
      <c r="K31"/>
      <c r="L31"/>
      <c r="M31"/>
    </row>
    <row r="32" spans="2:13">
      <c r="B32"/>
      <c r="C32"/>
      <c r="D32"/>
      <c r="E32"/>
      <c r="F32"/>
      <c r="G32"/>
      <c r="H32"/>
      <c r="I32"/>
      <c r="J32"/>
      <c r="K32"/>
      <c r="L32"/>
      <c r="M32"/>
    </row>
    <row r="33" spans="2:13" ht="15" customHeight="1">
      <c r="B33"/>
      <c r="C33"/>
      <c r="D33"/>
      <c r="E33"/>
      <c r="F33"/>
      <c r="G33"/>
      <c r="H33"/>
      <c r="I33"/>
      <c r="J33"/>
      <c r="K33"/>
      <c r="L33"/>
      <c r="M33"/>
    </row>
    <row r="34" spans="2:13">
      <c r="B34"/>
      <c r="C34"/>
      <c r="D34"/>
      <c r="E34"/>
      <c r="F34"/>
      <c r="G34"/>
      <c r="H34"/>
      <c r="I34"/>
      <c r="J34"/>
      <c r="K34"/>
      <c r="L34"/>
      <c r="M34"/>
    </row>
    <row r="35" spans="2:13">
      <c r="B35"/>
      <c r="C35"/>
      <c r="D35"/>
      <c r="E35"/>
      <c r="F35"/>
      <c r="G35"/>
      <c r="H35"/>
      <c r="I35"/>
      <c r="J35"/>
      <c r="K35"/>
      <c r="L35"/>
      <c r="M35"/>
    </row>
    <row r="36" spans="2:13">
      <c r="B36"/>
      <c r="C36"/>
      <c r="D36"/>
      <c r="E36"/>
      <c r="F36"/>
      <c r="G36"/>
      <c r="H36"/>
      <c r="I36"/>
      <c r="J36"/>
      <c r="K36"/>
      <c r="L36"/>
      <c r="M36"/>
    </row>
    <row r="37" spans="2:13">
      <c r="B37"/>
      <c r="C37"/>
      <c r="D37"/>
      <c r="E37"/>
      <c r="F37"/>
      <c r="G37"/>
      <c r="H37"/>
      <c r="I37"/>
      <c r="J37"/>
      <c r="K37"/>
      <c r="L37"/>
      <c r="M37"/>
    </row>
    <row r="38" spans="2:13">
      <c r="B38"/>
      <c r="C38"/>
      <c r="D38"/>
      <c r="E38"/>
      <c r="F38"/>
      <c r="G38"/>
      <c r="H38"/>
      <c r="I38"/>
      <c r="J38"/>
      <c r="K38"/>
      <c r="L38"/>
      <c r="M38"/>
    </row>
    <row r="39" spans="2:13" ht="15" customHeight="1">
      <c r="B39"/>
      <c r="C39"/>
      <c r="D39"/>
      <c r="E39"/>
      <c r="F39"/>
      <c r="G39"/>
      <c r="H39"/>
      <c r="I39"/>
      <c r="J39"/>
      <c r="K39"/>
      <c r="L39"/>
      <c r="M39"/>
    </row>
    <row r="40" spans="2:13" ht="15.75" thickBot="1">
      <c r="B40"/>
      <c r="C40"/>
      <c r="D40"/>
      <c r="E40"/>
      <c r="F40"/>
      <c r="G40"/>
      <c r="H40"/>
      <c r="I40"/>
      <c r="J40"/>
      <c r="K40"/>
      <c r="L40"/>
      <c r="M40"/>
    </row>
    <row r="41" spans="2:13" ht="15.75" thickTop="1">
      <c r="B41" s="99" t="s">
        <v>107</v>
      </c>
      <c r="C41" s="100"/>
      <c r="D41" s="100"/>
      <c r="E41" s="100"/>
      <c r="F41" s="100"/>
      <c r="G41" s="100"/>
      <c r="H41" s="100"/>
      <c r="I41" s="100"/>
      <c r="J41" s="100"/>
      <c r="K41" s="101"/>
      <c r="L41" s="83"/>
      <c r="M41"/>
    </row>
    <row r="42" spans="2:13" ht="34.5" customHeight="1">
      <c r="B42" s="102"/>
      <c r="C42" s="103"/>
      <c r="D42" s="103"/>
      <c r="E42" s="103"/>
      <c r="F42" s="103"/>
      <c r="G42" s="103"/>
      <c r="H42" s="103"/>
      <c r="I42" s="103"/>
      <c r="J42" s="103"/>
      <c r="K42" s="104"/>
      <c r="L42" s="83"/>
      <c r="M42"/>
    </row>
    <row r="43" spans="2:13" ht="38.25" customHeight="1" thickBot="1">
      <c r="B43" s="105"/>
      <c r="C43" s="106"/>
      <c r="D43" s="106"/>
      <c r="E43" s="106"/>
      <c r="F43" s="106"/>
      <c r="G43" s="106"/>
      <c r="H43" s="106"/>
      <c r="I43" s="106"/>
      <c r="J43" s="106"/>
      <c r="K43" s="107"/>
      <c r="L43" s="83"/>
      <c r="M43"/>
    </row>
    <row r="44" spans="2:13" ht="15.75" thickTop="1">
      <c r="B44"/>
      <c r="C44"/>
      <c r="D44"/>
      <c r="E44"/>
      <c r="F44"/>
      <c r="G44"/>
      <c r="H44"/>
      <c r="I44"/>
      <c r="J44"/>
      <c r="K44"/>
      <c r="L44"/>
      <c r="M44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 t="s">
        <v>93</v>
      </c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97"/>
      <c r="C68" s="97"/>
      <c r="D68" s="97"/>
      <c r="E68" s="97"/>
      <c r="F68" s="97"/>
      <c r="G68" s="97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98"/>
      <c r="C78" s="98"/>
      <c r="D78" s="98"/>
      <c r="E78" s="98"/>
      <c r="F78" s="98"/>
      <c r="G78" s="98"/>
    </row>
    <row r="79" spans="2:7">
      <c r="B79" s="98"/>
      <c r="C79" s="98"/>
      <c r="D79" s="98"/>
      <c r="E79" s="98"/>
      <c r="F79" s="98"/>
      <c r="G79" s="98"/>
    </row>
    <row r="80" spans="2:7">
      <c r="B80" s="98"/>
      <c r="C80" s="98"/>
      <c r="D80" s="98"/>
      <c r="E80" s="98"/>
      <c r="F80" s="98"/>
      <c r="G80" s="98"/>
    </row>
    <row r="81" spans="2:7">
      <c r="B81" s="98"/>
      <c r="C81" s="98"/>
      <c r="D81" s="98"/>
      <c r="E81" s="98"/>
      <c r="F81" s="98"/>
      <c r="G81" s="98"/>
    </row>
    <row r="82" spans="2:7">
      <c r="B82" s="98"/>
      <c r="C82" s="98"/>
      <c r="D82" s="98"/>
      <c r="E82" s="98"/>
      <c r="F82" s="98"/>
      <c r="G82" s="98"/>
    </row>
    <row r="83" spans="2:7">
      <c r="B83" s="98"/>
      <c r="C83" s="98"/>
      <c r="D83" s="98"/>
      <c r="E83" s="98"/>
      <c r="F83" s="98"/>
      <c r="G83" s="98"/>
    </row>
    <row r="84" spans="2:7">
      <c r="B84" s="98"/>
      <c r="C84" s="98"/>
      <c r="D84" s="98"/>
      <c r="E84" s="98"/>
      <c r="F84" s="98"/>
      <c r="G84" s="98"/>
    </row>
    <row r="85" spans="2:7">
      <c r="B85" s="98"/>
      <c r="C85" s="98"/>
      <c r="D85" s="98"/>
      <c r="E85" s="98"/>
      <c r="F85" s="98"/>
      <c r="G85" s="98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1:M2"/>
    <mergeCell ref="B41:K4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C8" sqref="C8:G8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4" t="s">
        <v>86</v>
      </c>
      <c r="C2" s="84"/>
      <c r="D2" s="84"/>
      <c r="E2" s="84"/>
      <c r="F2" s="84"/>
      <c r="G2" s="84"/>
      <c r="H2" s="84"/>
    </row>
    <row r="4" spans="2:8" ht="15.75" thickBot="1"/>
    <row r="5" spans="2:8" s="13" customFormat="1" ht="25.5" customHeight="1" thickTop="1">
      <c r="B5" s="28"/>
      <c r="C5" s="108" t="s">
        <v>108</v>
      </c>
      <c r="D5" s="109"/>
      <c r="E5" s="109"/>
      <c r="F5" s="109"/>
      <c r="G5" s="110"/>
    </row>
    <row r="6" spans="2:8" s="13" customFormat="1" ht="27.75" customHeight="1">
      <c r="B6" s="20"/>
      <c r="C6" s="111" t="s">
        <v>109</v>
      </c>
      <c r="D6" s="112"/>
      <c r="E6" s="112"/>
      <c r="F6" s="112"/>
      <c r="G6" s="113"/>
    </row>
    <row r="7" spans="2:8" s="13" customFormat="1" ht="27.75" customHeight="1">
      <c r="B7" s="20"/>
      <c r="C7" s="111" t="s">
        <v>94</v>
      </c>
      <c r="D7" s="112"/>
      <c r="E7" s="112"/>
      <c r="F7" s="112"/>
      <c r="G7" s="113"/>
    </row>
    <row r="8" spans="2:8" ht="24.75" customHeight="1" thickBot="1">
      <c r="C8" s="114" t="s">
        <v>87</v>
      </c>
      <c r="D8" s="115"/>
      <c r="E8" s="115"/>
      <c r="F8" s="115"/>
      <c r="G8" s="116"/>
    </row>
    <row r="9" spans="2:8" ht="15.75" thickTop="1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83</v>
      </c>
    </row>
    <row r="2" spans="1:1">
      <c r="A2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1">
      <c r="B3" s="27" t="s">
        <v>28</v>
      </c>
      <c r="C3" s="49" t="s">
        <v>57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32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32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58</v>
      </c>
    </row>
    <row r="4" spans="2:3">
      <c r="B4" s="53" t="s">
        <v>5</v>
      </c>
      <c r="C4" s="53">
        <v>39</v>
      </c>
    </row>
    <row r="5" spans="2:3">
      <c r="B5" s="56" t="s">
        <v>23</v>
      </c>
      <c r="C5" s="53">
        <v>39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88</v>
      </c>
      <c r="C4" s="53">
        <v>3</v>
      </c>
    </row>
    <row r="5" spans="2:3">
      <c r="B5" s="9" t="s">
        <v>91</v>
      </c>
      <c r="C5" s="53">
        <v>3</v>
      </c>
    </row>
    <row r="6" spans="2:3">
      <c r="B6" s="9" t="s">
        <v>79</v>
      </c>
      <c r="C6" s="53">
        <v>4</v>
      </c>
    </row>
    <row r="7" spans="2:3">
      <c r="B7" s="9" t="s">
        <v>89</v>
      </c>
      <c r="C7" s="53">
        <v>5</v>
      </c>
    </row>
    <row r="8" spans="2:3">
      <c r="B8" s="9" t="s">
        <v>71</v>
      </c>
      <c r="C8" s="53">
        <v>7</v>
      </c>
    </row>
    <row r="9" spans="2:3">
      <c r="B9" s="9" t="s">
        <v>73</v>
      </c>
      <c r="C9" s="53">
        <v>8</v>
      </c>
    </row>
    <row r="10" spans="2:3">
      <c r="B10" s="11" t="s">
        <v>23</v>
      </c>
      <c r="C10" s="53">
        <v>30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D33" sqref="D33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117" t="s">
        <v>95</v>
      </c>
      <c r="C2" s="118" t="s">
        <v>71</v>
      </c>
      <c r="D2" t="s">
        <v>56</v>
      </c>
      <c r="E2" s="44" t="s">
        <v>5</v>
      </c>
      <c r="F2" s="120">
        <v>1</v>
      </c>
      <c r="G2" t="s">
        <v>81</v>
      </c>
    </row>
    <row r="3" spans="1:16" s="1" customFormat="1">
      <c r="A3" s="3"/>
      <c r="B3" s="117" t="s">
        <v>70</v>
      </c>
      <c r="C3" s="118" t="s">
        <v>88</v>
      </c>
      <c r="D3" t="s">
        <v>56</v>
      </c>
      <c r="E3" s="44" t="s">
        <v>5</v>
      </c>
      <c r="F3" s="120">
        <v>3</v>
      </c>
      <c r="G3" t="s">
        <v>81</v>
      </c>
    </row>
    <row r="4" spans="1:16" s="1" customFormat="1">
      <c r="A4" s="3"/>
      <c r="B4" s="119" t="s">
        <v>72</v>
      </c>
      <c r="C4" s="118" t="s">
        <v>71</v>
      </c>
      <c r="D4" t="s">
        <v>56</v>
      </c>
      <c r="E4" s="44" t="s">
        <v>5</v>
      </c>
      <c r="F4" s="120">
        <v>2</v>
      </c>
      <c r="G4" t="s">
        <v>81</v>
      </c>
    </row>
    <row r="5" spans="1:16" s="1" customFormat="1">
      <c r="A5" s="3"/>
      <c r="B5" s="119" t="s">
        <v>72</v>
      </c>
      <c r="C5" s="118" t="s">
        <v>71</v>
      </c>
      <c r="D5" t="s">
        <v>96</v>
      </c>
      <c r="E5" s="44" t="s">
        <v>5</v>
      </c>
      <c r="F5" s="120">
        <v>1</v>
      </c>
      <c r="G5" t="s">
        <v>81</v>
      </c>
    </row>
    <row r="6" spans="1:16" s="1" customFormat="1">
      <c r="A6" s="3"/>
      <c r="B6" s="119" t="s">
        <v>72</v>
      </c>
      <c r="C6" s="118" t="s">
        <v>71</v>
      </c>
      <c r="D6" t="s">
        <v>97</v>
      </c>
      <c r="E6" s="44" t="s">
        <v>5</v>
      </c>
      <c r="F6" s="120">
        <v>1</v>
      </c>
      <c r="G6" t="s">
        <v>103</v>
      </c>
    </row>
    <row r="7" spans="1:16" s="1" customFormat="1">
      <c r="A7" s="3"/>
      <c r="B7" s="119" t="s">
        <v>72</v>
      </c>
      <c r="C7" s="118" t="s">
        <v>71</v>
      </c>
      <c r="D7" t="s">
        <v>97</v>
      </c>
      <c r="E7" s="44" t="s">
        <v>5</v>
      </c>
      <c r="F7" s="120">
        <v>1</v>
      </c>
      <c r="G7" t="s">
        <v>104</v>
      </c>
    </row>
    <row r="8" spans="1:16" s="1" customFormat="1">
      <c r="A8" s="3"/>
      <c r="B8" s="119" t="s">
        <v>72</v>
      </c>
      <c r="C8" s="118" t="s">
        <v>90</v>
      </c>
      <c r="D8" t="s">
        <v>56</v>
      </c>
      <c r="E8" s="44" t="s">
        <v>5</v>
      </c>
      <c r="F8" s="120">
        <v>1</v>
      </c>
      <c r="G8" t="s">
        <v>81</v>
      </c>
    </row>
    <row r="9" spans="1:16" s="1" customFormat="1">
      <c r="A9" s="3"/>
      <c r="B9" s="119" t="s">
        <v>72</v>
      </c>
      <c r="C9" s="118" t="s">
        <v>92</v>
      </c>
      <c r="D9" t="s">
        <v>56</v>
      </c>
      <c r="E9" s="44" t="s">
        <v>5</v>
      </c>
      <c r="F9" s="120">
        <v>1</v>
      </c>
      <c r="G9" t="s">
        <v>81</v>
      </c>
    </row>
    <row r="10" spans="1:16" s="1" customFormat="1">
      <c r="A10" s="3"/>
      <c r="B10" s="117" t="s">
        <v>72</v>
      </c>
      <c r="C10" s="118" t="s">
        <v>98</v>
      </c>
      <c r="D10" t="s">
        <v>56</v>
      </c>
      <c r="E10" s="44" t="s">
        <v>5</v>
      </c>
      <c r="F10" s="120">
        <v>1</v>
      </c>
      <c r="G10" t="s">
        <v>81</v>
      </c>
    </row>
    <row r="11" spans="1:16" s="1" customFormat="1">
      <c r="A11" s="3"/>
      <c r="B11" s="119" t="s">
        <v>74</v>
      </c>
      <c r="C11" s="118" t="s">
        <v>79</v>
      </c>
      <c r="D11" t="s">
        <v>56</v>
      </c>
      <c r="E11" s="44" t="s">
        <v>5</v>
      </c>
      <c r="F11" s="120">
        <v>1</v>
      </c>
      <c r="G11" t="s">
        <v>81</v>
      </c>
    </row>
    <row r="12" spans="1:16" s="1" customFormat="1">
      <c r="A12" s="3"/>
      <c r="B12" s="119" t="s">
        <v>74</v>
      </c>
      <c r="C12" s="118" t="s">
        <v>99</v>
      </c>
      <c r="D12" t="s">
        <v>56</v>
      </c>
      <c r="E12" s="44" t="s">
        <v>5</v>
      </c>
      <c r="F12" s="120">
        <v>1</v>
      </c>
      <c r="G12" t="s">
        <v>81</v>
      </c>
    </row>
    <row r="13" spans="1:16" s="1" customFormat="1">
      <c r="A13" s="3"/>
      <c r="B13" s="119" t="s">
        <v>74</v>
      </c>
      <c r="C13" s="118" t="s">
        <v>73</v>
      </c>
      <c r="D13" t="s">
        <v>56</v>
      </c>
      <c r="E13" s="44" t="s">
        <v>5</v>
      </c>
      <c r="F13" s="120">
        <v>5</v>
      </c>
      <c r="G13" t="s">
        <v>81</v>
      </c>
    </row>
    <row r="14" spans="1:16" s="1" customFormat="1">
      <c r="A14" s="3"/>
      <c r="B14" s="117" t="s">
        <v>74</v>
      </c>
      <c r="C14" s="118" t="s">
        <v>80</v>
      </c>
      <c r="D14" t="s">
        <v>56</v>
      </c>
      <c r="E14" s="44" t="s">
        <v>5</v>
      </c>
      <c r="F14" s="120">
        <v>1</v>
      </c>
      <c r="G14" t="s">
        <v>81</v>
      </c>
    </row>
    <row r="15" spans="1:16" s="1" customFormat="1">
      <c r="A15" s="3"/>
      <c r="B15" s="119" t="s">
        <v>82</v>
      </c>
      <c r="C15" s="118" t="s">
        <v>71</v>
      </c>
      <c r="D15" t="s">
        <v>97</v>
      </c>
      <c r="E15" s="44" t="s">
        <v>5</v>
      </c>
      <c r="F15" s="120">
        <v>1</v>
      </c>
      <c r="G15" t="s">
        <v>81</v>
      </c>
    </row>
    <row r="16" spans="1:16" s="1" customFormat="1">
      <c r="A16" s="3"/>
      <c r="B16" s="119" t="s">
        <v>82</v>
      </c>
      <c r="C16" s="118" t="s">
        <v>100</v>
      </c>
      <c r="D16" t="s">
        <v>56</v>
      </c>
      <c r="E16" s="44" t="s">
        <v>5</v>
      </c>
      <c r="F16" s="120">
        <v>1</v>
      </c>
      <c r="G16" t="s">
        <v>81</v>
      </c>
    </row>
    <row r="17" spans="1:9" s="1" customFormat="1">
      <c r="A17" s="3"/>
      <c r="B17" s="117" t="s">
        <v>82</v>
      </c>
      <c r="C17" s="118" t="s">
        <v>73</v>
      </c>
      <c r="D17" t="s">
        <v>97</v>
      </c>
      <c r="E17" s="44" t="s">
        <v>5</v>
      </c>
      <c r="F17" s="120">
        <v>1</v>
      </c>
      <c r="G17" t="s">
        <v>81</v>
      </c>
    </row>
    <row r="18" spans="1:9" s="1" customFormat="1">
      <c r="A18" s="3"/>
      <c r="B18" s="117" t="s">
        <v>75</v>
      </c>
      <c r="C18" s="118" t="s">
        <v>91</v>
      </c>
      <c r="D18" t="s">
        <v>56</v>
      </c>
      <c r="E18" s="44" t="s">
        <v>5</v>
      </c>
      <c r="F18" s="120">
        <v>2</v>
      </c>
      <c r="G18" t="s">
        <v>81</v>
      </c>
    </row>
    <row r="19" spans="1:9" s="1" customFormat="1">
      <c r="A19" s="3"/>
      <c r="B19" s="117" t="s">
        <v>76</v>
      </c>
      <c r="C19" s="118" t="s">
        <v>89</v>
      </c>
      <c r="D19" t="s">
        <v>56</v>
      </c>
      <c r="E19" s="44" t="s">
        <v>5</v>
      </c>
      <c r="F19" s="120">
        <v>4</v>
      </c>
      <c r="G19" t="s">
        <v>81</v>
      </c>
    </row>
    <row r="20" spans="1:9" s="1" customFormat="1">
      <c r="A20" s="3"/>
      <c r="B20" s="119" t="s">
        <v>78</v>
      </c>
      <c r="C20" s="118" t="s">
        <v>89</v>
      </c>
      <c r="D20" t="s">
        <v>56</v>
      </c>
      <c r="E20" s="44" t="s">
        <v>5</v>
      </c>
      <c r="F20" s="120">
        <v>1</v>
      </c>
      <c r="G20" t="s">
        <v>81</v>
      </c>
    </row>
    <row r="21" spans="1:9" s="1" customFormat="1">
      <c r="A21" s="3"/>
      <c r="B21" s="119" t="s">
        <v>78</v>
      </c>
      <c r="C21" s="118" t="s">
        <v>79</v>
      </c>
      <c r="D21" t="s">
        <v>56</v>
      </c>
      <c r="E21" s="44" t="s">
        <v>5</v>
      </c>
      <c r="F21" s="120">
        <v>3</v>
      </c>
      <c r="G21" t="s">
        <v>81</v>
      </c>
    </row>
    <row r="22" spans="1:9" s="1" customFormat="1">
      <c r="A22" s="3"/>
      <c r="B22" s="119" t="s">
        <v>78</v>
      </c>
      <c r="C22" s="118" t="s">
        <v>91</v>
      </c>
      <c r="D22" t="s">
        <v>56</v>
      </c>
      <c r="E22" s="44" t="s">
        <v>5</v>
      </c>
      <c r="F22" s="120">
        <v>1</v>
      </c>
      <c r="G22" t="s">
        <v>81</v>
      </c>
    </row>
    <row r="23" spans="1:9" s="1" customFormat="1">
      <c r="A23" s="3"/>
      <c r="B23" s="119" t="s">
        <v>78</v>
      </c>
      <c r="C23" s="118" t="s">
        <v>92</v>
      </c>
      <c r="D23" t="s">
        <v>56</v>
      </c>
      <c r="E23" s="44" t="s">
        <v>5</v>
      </c>
      <c r="F23" s="120">
        <v>1</v>
      </c>
      <c r="G23" t="s">
        <v>81</v>
      </c>
    </row>
    <row r="24" spans="1:9" s="1" customFormat="1">
      <c r="A24" s="3"/>
      <c r="B24" s="119" t="s">
        <v>78</v>
      </c>
      <c r="C24" s="118" t="s">
        <v>73</v>
      </c>
      <c r="D24" t="s">
        <v>56</v>
      </c>
      <c r="E24" s="44" t="s">
        <v>5</v>
      </c>
      <c r="F24" s="120">
        <v>1</v>
      </c>
      <c r="G24" t="s">
        <v>81</v>
      </c>
    </row>
    <row r="25" spans="1:9" s="1" customFormat="1">
      <c r="A25" s="3"/>
      <c r="B25" s="117" t="s">
        <v>78</v>
      </c>
      <c r="C25" s="118" t="s">
        <v>101</v>
      </c>
      <c r="D25" t="s">
        <v>56</v>
      </c>
      <c r="E25" s="44" t="s">
        <v>5</v>
      </c>
      <c r="F25" s="120">
        <v>1</v>
      </c>
      <c r="G25" t="s">
        <v>81</v>
      </c>
    </row>
    <row r="26" spans="1:9" s="32" customFormat="1">
      <c r="A26" s="34"/>
      <c r="B26" s="119" t="s">
        <v>102</v>
      </c>
      <c r="C26" s="118" t="s">
        <v>77</v>
      </c>
      <c r="D26" t="s">
        <v>56</v>
      </c>
      <c r="E26" s="44" t="s">
        <v>5</v>
      </c>
      <c r="F26" s="120">
        <v>1</v>
      </c>
      <c r="G26" t="s">
        <v>81</v>
      </c>
    </row>
    <row r="27" spans="1:9" s="1" customFormat="1">
      <c r="A27" s="3"/>
      <c r="B27" s="117" t="s">
        <v>102</v>
      </c>
      <c r="C27" s="118" t="s">
        <v>73</v>
      </c>
      <c r="D27" t="s">
        <v>56</v>
      </c>
      <c r="E27" s="44" t="s">
        <v>5</v>
      </c>
      <c r="F27" s="120">
        <v>1</v>
      </c>
      <c r="G27" t="s">
        <v>81</v>
      </c>
    </row>
    <row r="28" spans="1:9" s="1" customFormat="1">
      <c r="A28" s="3"/>
      <c r="B28" s="67"/>
      <c r="C28" s="67"/>
      <c r="D28" s="29"/>
      <c r="E28" s="44"/>
      <c r="F28" s="68"/>
      <c r="G28" s="29"/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F29" sqref="F29"/>
    </sheetView>
  </sheetViews>
  <sheetFormatPr baseColWidth="10" defaultColWidth="0" defaultRowHeight="15"/>
  <cols>
    <col min="1" max="1" width="11.42578125" style="3" hidden="1" customWidth="1"/>
    <col min="2" max="2" width="47.85546875" style="43" customWidth="1"/>
    <col min="3" max="3" width="64.57031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117" t="s">
        <v>70</v>
      </c>
      <c r="C2" s="118" t="s">
        <v>88</v>
      </c>
      <c r="D2" t="s">
        <v>56</v>
      </c>
      <c r="E2" s="44" t="s">
        <v>5</v>
      </c>
      <c r="F2" s="120">
        <v>3</v>
      </c>
      <c r="G2" t="s">
        <v>81</v>
      </c>
      <c r="H2" s="3"/>
      <c r="I2" s="3"/>
    </row>
    <row r="3" spans="2:16">
      <c r="B3" s="119" t="s">
        <v>72</v>
      </c>
      <c r="C3" s="118" t="s">
        <v>90</v>
      </c>
      <c r="D3" t="s">
        <v>56</v>
      </c>
      <c r="E3" s="44" t="s">
        <v>5</v>
      </c>
      <c r="F3" s="120">
        <v>1</v>
      </c>
      <c r="G3" t="s">
        <v>81</v>
      </c>
      <c r="H3" s="3"/>
      <c r="I3" s="3"/>
    </row>
    <row r="4" spans="2:16">
      <c r="B4" s="119" t="s">
        <v>72</v>
      </c>
      <c r="C4" s="118" t="s">
        <v>92</v>
      </c>
      <c r="D4" t="s">
        <v>56</v>
      </c>
      <c r="E4" s="44" t="s">
        <v>5</v>
      </c>
      <c r="F4" s="120">
        <v>1</v>
      </c>
      <c r="G4" t="s">
        <v>81</v>
      </c>
      <c r="H4" s="3"/>
      <c r="I4" s="3"/>
    </row>
    <row r="5" spans="2:16">
      <c r="B5" s="117" t="s">
        <v>72</v>
      </c>
      <c r="C5" s="118" t="s">
        <v>98</v>
      </c>
      <c r="D5" t="s">
        <v>56</v>
      </c>
      <c r="E5" s="44" t="s">
        <v>5</v>
      </c>
      <c r="F5" s="120">
        <v>1</v>
      </c>
      <c r="G5" t="s">
        <v>81</v>
      </c>
      <c r="H5" s="3"/>
      <c r="I5" s="3"/>
    </row>
    <row r="6" spans="2:16">
      <c r="B6" s="119" t="s">
        <v>74</v>
      </c>
      <c r="C6" s="118" t="s">
        <v>79</v>
      </c>
      <c r="D6" t="s">
        <v>56</v>
      </c>
      <c r="E6" s="44" t="s">
        <v>5</v>
      </c>
      <c r="F6" s="120">
        <v>1</v>
      </c>
      <c r="G6" t="s">
        <v>81</v>
      </c>
      <c r="H6" s="3"/>
      <c r="I6" s="3"/>
    </row>
    <row r="7" spans="2:16">
      <c r="B7" s="119" t="s">
        <v>74</v>
      </c>
      <c r="C7" s="118" t="s">
        <v>99</v>
      </c>
      <c r="D7" t="s">
        <v>56</v>
      </c>
      <c r="E7" s="44" t="s">
        <v>5</v>
      </c>
      <c r="F7" s="120">
        <v>1</v>
      </c>
      <c r="G7" t="s">
        <v>81</v>
      </c>
      <c r="H7" s="3"/>
      <c r="I7" s="3"/>
    </row>
    <row r="8" spans="2:16">
      <c r="B8" s="119" t="s">
        <v>74</v>
      </c>
      <c r="C8" s="118" t="s">
        <v>73</v>
      </c>
      <c r="D8" t="s">
        <v>56</v>
      </c>
      <c r="E8" s="44" t="s">
        <v>5</v>
      </c>
      <c r="F8" s="120">
        <v>5</v>
      </c>
      <c r="G8" t="s">
        <v>81</v>
      </c>
      <c r="H8" s="3"/>
      <c r="I8" s="3"/>
    </row>
    <row r="9" spans="2:16">
      <c r="B9" s="117" t="s">
        <v>74</v>
      </c>
      <c r="C9" s="118" t="s">
        <v>80</v>
      </c>
      <c r="D9" t="s">
        <v>56</v>
      </c>
      <c r="E9" s="44" t="s">
        <v>5</v>
      </c>
      <c r="F9" s="120">
        <v>1</v>
      </c>
      <c r="G9" t="s">
        <v>81</v>
      </c>
      <c r="H9" s="3"/>
      <c r="I9" s="3"/>
    </row>
    <row r="10" spans="2:16">
      <c r="B10" s="119" t="s">
        <v>82</v>
      </c>
      <c r="C10" s="118" t="s">
        <v>100</v>
      </c>
      <c r="D10" t="s">
        <v>56</v>
      </c>
      <c r="E10" s="44" t="s">
        <v>5</v>
      </c>
      <c r="F10" s="120">
        <v>1</v>
      </c>
      <c r="G10" t="s">
        <v>81</v>
      </c>
      <c r="H10" s="3"/>
      <c r="I10" s="3"/>
    </row>
    <row r="11" spans="2:16">
      <c r="B11" s="117" t="s">
        <v>82</v>
      </c>
      <c r="C11" s="118" t="s">
        <v>73</v>
      </c>
      <c r="D11" t="s">
        <v>97</v>
      </c>
      <c r="E11" s="44" t="s">
        <v>5</v>
      </c>
      <c r="F11" s="120">
        <v>1</v>
      </c>
      <c r="G11" t="s">
        <v>81</v>
      </c>
      <c r="H11" s="3"/>
      <c r="I11" s="3"/>
    </row>
    <row r="12" spans="2:16">
      <c r="B12" s="117" t="s">
        <v>75</v>
      </c>
      <c r="C12" s="118" t="s">
        <v>91</v>
      </c>
      <c r="D12" t="s">
        <v>56</v>
      </c>
      <c r="E12" s="44" t="s">
        <v>5</v>
      </c>
      <c r="F12" s="120">
        <v>2</v>
      </c>
      <c r="G12" t="s">
        <v>81</v>
      </c>
      <c r="H12" s="3"/>
      <c r="I12" s="3"/>
    </row>
    <row r="13" spans="2:16">
      <c r="B13" s="117" t="s">
        <v>76</v>
      </c>
      <c r="C13" s="118" t="s">
        <v>89</v>
      </c>
      <c r="D13" t="s">
        <v>56</v>
      </c>
      <c r="E13" s="44" t="s">
        <v>5</v>
      </c>
      <c r="F13" s="120">
        <v>4</v>
      </c>
      <c r="G13" t="s">
        <v>81</v>
      </c>
      <c r="H13" s="3"/>
      <c r="I13" s="3"/>
    </row>
    <row r="14" spans="2:16">
      <c r="B14" s="119" t="s">
        <v>78</v>
      </c>
      <c r="C14" s="118" t="s">
        <v>89</v>
      </c>
      <c r="D14" t="s">
        <v>56</v>
      </c>
      <c r="E14" s="44" t="s">
        <v>5</v>
      </c>
      <c r="F14" s="120">
        <v>1</v>
      </c>
      <c r="G14" t="s">
        <v>81</v>
      </c>
      <c r="H14" s="3"/>
      <c r="I14" s="3"/>
    </row>
    <row r="15" spans="2:16">
      <c r="B15" s="119" t="s">
        <v>78</v>
      </c>
      <c r="C15" s="118" t="s">
        <v>79</v>
      </c>
      <c r="D15" t="s">
        <v>56</v>
      </c>
      <c r="E15" s="44" t="s">
        <v>5</v>
      </c>
      <c r="F15" s="120">
        <v>3</v>
      </c>
      <c r="G15" t="s">
        <v>81</v>
      </c>
      <c r="H15" s="3"/>
      <c r="I15" s="3"/>
    </row>
    <row r="16" spans="2:16">
      <c r="B16" s="119" t="s">
        <v>78</v>
      </c>
      <c r="C16" s="118" t="s">
        <v>91</v>
      </c>
      <c r="D16" t="s">
        <v>56</v>
      </c>
      <c r="E16" s="44" t="s">
        <v>5</v>
      </c>
      <c r="F16" s="120">
        <v>1</v>
      </c>
      <c r="G16" t="s">
        <v>81</v>
      </c>
      <c r="H16" s="3"/>
      <c r="I16" s="3"/>
    </row>
    <row r="17" spans="2:9">
      <c r="B17" s="119" t="s">
        <v>78</v>
      </c>
      <c r="C17" s="118" t="s">
        <v>92</v>
      </c>
      <c r="D17" t="s">
        <v>56</v>
      </c>
      <c r="E17" s="44" t="s">
        <v>5</v>
      </c>
      <c r="F17" s="120">
        <v>1</v>
      </c>
      <c r="G17" t="s">
        <v>81</v>
      </c>
      <c r="H17" s="3"/>
      <c r="I17" s="3"/>
    </row>
    <row r="18" spans="2:9">
      <c r="B18" s="119" t="s">
        <v>78</v>
      </c>
      <c r="C18" s="118" t="s">
        <v>73</v>
      </c>
      <c r="D18" t="s">
        <v>56</v>
      </c>
      <c r="E18" s="44" t="s">
        <v>5</v>
      </c>
      <c r="F18" s="120">
        <v>1</v>
      </c>
      <c r="G18" t="s">
        <v>81</v>
      </c>
      <c r="H18" s="3"/>
      <c r="I18" s="3"/>
    </row>
    <row r="19" spans="2:9">
      <c r="B19" s="117" t="s">
        <v>78</v>
      </c>
      <c r="C19" s="118" t="s">
        <v>101</v>
      </c>
      <c r="D19" t="s">
        <v>56</v>
      </c>
      <c r="E19" s="44" t="s">
        <v>5</v>
      </c>
      <c r="F19" s="120">
        <v>1</v>
      </c>
      <c r="G19" t="s">
        <v>81</v>
      </c>
      <c r="H19" s="3"/>
      <c r="I19" s="3"/>
    </row>
    <row r="20" spans="2:9">
      <c r="B20" s="119" t="s">
        <v>102</v>
      </c>
      <c r="C20" s="118" t="s">
        <v>77</v>
      </c>
      <c r="D20" t="s">
        <v>56</v>
      </c>
      <c r="E20" s="44" t="s">
        <v>5</v>
      </c>
      <c r="F20" s="120">
        <v>1</v>
      </c>
      <c r="G20" t="s">
        <v>81</v>
      </c>
      <c r="H20" s="3"/>
      <c r="I20" s="3"/>
    </row>
    <row r="21" spans="2:9">
      <c r="B21" s="117" t="s">
        <v>102</v>
      </c>
      <c r="C21" s="118" t="s">
        <v>73</v>
      </c>
      <c r="D21" t="s">
        <v>56</v>
      </c>
      <c r="E21" s="44" t="s">
        <v>5</v>
      </c>
      <c r="F21" s="120">
        <v>1</v>
      </c>
      <c r="G21" t="s">
        <v>81</v>
      </c>
      <c r="H21" s="3"/>
      <c r="I21" s="3"/>
    </row>
    <row r="22" spans="2:9">
      <c r="B22" s="67"/>
      <c r="C22" s="67"/>
      <c r="D22" s="29"/>
      <c r="F22" s="68"/>
      <c r="G22" s="29"/>
    </row>
    <row r="23" spans="2:9">
      <c r="B23" s="67"/>
      <c r="C23" s="67"/>
      <c r="D23" s="29"/>
      <c r="F23" s="68"/>
      <c r="G23" s="29"/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 t="s">
        <v>93</v>
      </c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2015-11-27T20:59:21Z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