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903" firstSheet="7" activeTab="9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0" r:id="rId14"/>
    <pivotCache cacheId="1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<sst xmlns="http://schemas.openxmlformats.org/spreadsheetml/2006/main" count="360" uniqueCount="109">
  <si>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</si>
  <si>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</si>
  <si>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</si>
  <si>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</si>
  <si>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</si>
  <si>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</si>
  <si>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</si>
  <si>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</si>
  <si>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</si>
  <si>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</si>
  <si>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</si>
  <si>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</si>
  <si>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</si>
  <si>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</si>
  <si>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</si>
  <si>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</si>
  <si>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</si>
  <si>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</si>
  <si>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</si>
  <si>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</si>
  <si>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</si>
  <si>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</si>
  <si>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</si>
  <si>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</si>
  <si>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</si>
  <si>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</si>
  <si>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</si>
  <si>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</si>
  <si>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</si>
  <si>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</si>
  <si>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</si>
  <si>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</si>
  <si>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</si>
  <si>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</si>
  <si>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</si>
  <si>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</si>
  <si>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</si>
  <si>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</si>
  <si>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</si>
  <si>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</si>
  <si>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</si>
  <si>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</si>
  <si>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</si>
  <si>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</si>
  <si>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</si>
  <si>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</si>
  <si>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</si>
  <si>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</si>
  <si>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</si>
  <si>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</si>
  <si>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</si>
  <si>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</si>
  <si>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</si>
  <si>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</si>
  <si>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</si>
  <si>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</si>
  <si>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</si>
  <si>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</si>
  <si>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</si>
  <si>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</si>
  <si>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</si>
  <si>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</si>
  <si>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</si>
  <si>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</si>
  <si>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</si>
  <si>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</si>
  <si>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</si>
  <si>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</si>
  <si>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</si>
  <si>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</si>
  <si>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</si>
  <si>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</si>
  <si>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</si>
  <si>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</si>
  <si>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FELICITACIÓN</t>
  </si>
  <si>
    <t>RECLAMO</t>
  </si>
  <si>
    <t>SOLICITUD DE COPIA</t>
  </si>
  <si>
    <t>SOLICITUD DE INFORMACIÓN</t>
  </si>
  <si>
    <t>FALLAS TECNOLOGICAS, DE RED Y CONECTIVIDAD</t>
  </si>
  <si>
    <t>TRANSMISIONES ESPECIALES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</si>
  <si>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</si>
  <si>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</si>
  <si>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</si>
  <si>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</si>
  <si>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</si>
  <si>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</si>
  <si>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el Ingreso de la totalidad de las peticiones en el Sistema SDQS, como único registro de las PQRS</t>
  </si>
  <si>
    <t>VISITA TECNICA/ADMINISTRATIVAS/EDUCATIVAS</t>
  </si>
  <si>
    <t>ATENCION Y PORTAFOLIO DE SERVICIOS</t>
  </si>
  <si>
    <t xml:space="preserve"> </t>
  </si>
  <si>
    <t>Socializar a cada una de las áreas el trámite de los requerimientos de los cuales son responsables y la solución dada a los mismos.</t>
  </si>
  <si>
    <t>ESCRITO</t>
  </si>
  <si>
    <t>WEB</t>
  </si>
  <si>
    <t>INCUMPLIMIENTO DE FUNCIONES SERVIDORES-INCIDENCIA DISCIPLINARIA</t>
  </si>
  <si>
    <t>SUGERENCIA</t>
  </si>
  <si>
    <t xml:space="preserve">Se continua con realizando el seguimiento para que las áres emitan las respuestas oportunamente y cumpliendo con los atributos de calidez y calidad. </t>
  </si>
  <si>
    <t xml:space="preserve">Se envía un informe mensual para entregar a las áreas responsables de respuestas para que conozcan el estado de cada una de las peticiones. </t>
  </si>
  <si>
    <t>CONSULTA</t>
  </si>
  <si>
    <t>PRESENCIAL</t>
  </si>
  <si>
    <t>BANCO DE PROGRAMAS Y PROYECTOS E INFORMACION DE PROYECTOS</t>
  </si>
  <si>
    <t>INFORMACION INTERNA Y EXTERNA DE LA GESTION</t>
  </si>
  <si>
    <t>TELEFONO</t>
  </si>
  <si>
    <t>FRANJA ANALISIS</t>
  </si>
  <si>
    <t>FRANJA INFORMATIVA</t>
  </si>
  <si>
    <t>FRANJA INCLUSION</t>
  </si>
  <si>
    <t>8 - KENNEDY</t>
  </si>
  <si>
    <t xml:space="preserve">Un total de 32 requerimientos se registraron a través del sistema SDQS en el cual sigue evidenciandose que el medio virtual,  es la herramienta mas accequible y oportuna para radicar sus peticiones lo cual se muestra en el cuado con un 91%, el 9% restantes lo realizaron a través de los otros medios dispuestos  para la atención . </t>
  </si>
  <si>
    <t xml:space="preserve">De los 32 requerimientos recibidos un total de 26  son temas que corresponden al Canal dar la respuesta de fondo y oportuna, de los requerimientos restantes, 4 se transladaron a las entidades competentes de respuesta y 2 solicitdes fueron se cerraron por desistimiento.  </t>
  </si>
  <si>
    <t>El cuadro evidencia los subtemas de más interés intrpuestos por los ciudadanos, los cuales en su gran mayoria tienen que ver con la parte misional y operativa del Canal, los servicios más solicitados en este periodo es solicitudes de información por la programación y la felicitaciones hacia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</si>
</sst>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wrapText="1"/>
    </xf>
    <xf numFmtId="9" fontId="0" fillId="0" borderId="0" xfId="2" applyFont="1"/>
    <xf numFmtId="9" fontId="0" fillId="2" borderId="0" xfId="2" applyFont="1" applyFill="1"/>
    <xf numFmtId="9" fontId="0" fillId="0" borderId="0" xfId="0" applyNumberFormat="1"/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9" xfId="0" applyNumberFormat="1" applyFont="1" applyFill="1" applyBorder="1" applyAlignment="1" applyProtection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102"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1"/>
      <tableStyleElement type="headerRow" dxfId="10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66304"/>
        <c:axId val="93680384"/>
      </c:barChart>
      <c:catAx>
        <c:axId val="9366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93680384"/>
        <c:crosses val="autoZero"/>
        <c:auto val="1"/>
        <c:lblAlgn val="ctr"/>
        <c:lblOffset val="100"/>
        <c:noMultiLvlLbl val="0"/>
      </c:catAx>
      <c:valAx>
        <c:axId val="9368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666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342592"/>
        <c:axId val="95344128"/>
      </c:barChart>
      <c:catAx>
        <c:axId val="9534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95344128"/>
        <c:crosses val="autoZero"/>
        <c:auto val="1"/>
        <c:lblAlgn val="ctr"/>
        <c:lblOffset val="100"/>
        <c:noMultiLvlLbl val="0"/>
      </c:catAx>
      <c:valAx>
        <c:axId val="95344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4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12992"/>
        <c:axId val="95414528"/>
      </c:barChart>
      <c:catAx>
        <c:axId val="9541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414528"/>
        <c:crosses val="autoZero"/>
        <c:auto val="1"/>
        <c:lblAlgn val="ctr"/>
        <c:lblOffset val="100"/>
        <c:noMultiLvlLbl val="0"/>
      </c:catAx>
      <c:valAx>
        <c:axId val="9541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412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477120"/>
        <c:axId val="95753344"/>
      </c:barChart>
      <c:catAx>
        <c:axId val="95477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95753344"/>
        <c:crosses val="autoZero"/>
        <c:auto val="1"/>
        <c:lblAlgn val="ctr"/>
        <c:lblOffset val="100"/>
        <c:noMultiLvlLbl val="0"/>
      </c:catAx>
      <c:valAx>
        <c:axId val="95753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47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95843840"/>
        <c:axId val="95850880"/>
      </c:barChart>
      <c:catAx>
        <c:axId val="95843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95850880"/>
        <c:crosses val="autoZero"/>
        <c:auto val="1"/>
        <c:lblAlgn val="ctr"/>
        <c:lblOffset val="100"/>
        <c:noMultiLvlLbl val="0"/>
      </c:catAx>
      <c:valAx>
        <c:axId val="9585088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958438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(en blanco)</c:v>
                </c:pt>
                <c:pt idx="1">
                  <c:v>VISITA TECNICA/ADMINISTRATIVAS/EDUCATIVAS</c:v>
                </c:pt>
                <c:pt idx="2">
                  <c:v>FRANJA INFORMATIVA</c:v>
                </c:pt>
                <c:pt idx="3">
                  <c:v>FALLAS TECNOLOGICAS, DE RED Y CONECTIVIDAD</c:v>
                </c:pt>
                <c:pt idx="4">
                  <c:v>FRANJA ANALISIS</c:v>
                </c:pt>
                <c:pt idx="5">
                  <c:v> TRASLADO POR NO COMPETENCIA</c:v>
                </c:pt>
                <c:pt idx="6">
                  <c:v>ATENCION Y PORTAFOLIO DE SERVICIOS</c:v>
                </c:pt>
                <c:pt idx="7">
                  <c:v>PROGRAMACION GENERAL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37664"/>
        <c:axId val="95939200"/>
      </c:barChart>
      <c:catAx>
        <c:axId val="959376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95939200"/>
        <c:crosses val="autoZero"/>
        <c:auto val="1"/>
        <c:lblAlgn val="ctr"/>
        <c:lblOffset val="100"/>
        <c:noMultiLvlLbl val="0"/>
      </c:catAx>
      <c:valAx>
        <c:axId val="9593920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9593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[Reporte_PQRS_canalcapital_Noviembre_2015.xlsx]Grafica-Recibidos!Tabla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97077120"/>
        <c:axId val="97096832"/>
      </c:barChart>
      <c:catAx>
        <c:axId val="970771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096832"/>
        <c:crosses val="autoZero"/>
        <c:auto val="1"/>
        <c:lblAlgn val="ctr"/>
        <c:lblOffset val="100"/>
        <c:noMultiLvlLbl val="0"/>
      </c:catAx>
      <c:valAx>
        <c:axId val="97096832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0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[Reporte_PQRS_canalcapital_Noviembre_2015.xlsx]Grafica-Solucionados!Tabla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5747072"/>
        <c:axId val="97133312"/>
      </c:barChart>
      <c:catAx>
        <c:axId val="957470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7133312"/>
        <c:crosses val="autoZero"/>
        <c:auto val="1"/>
        <c:lblAlgn val="ctr"/>
        <c:lblOffset val="100"/>
        <c:noMultiLvlLbl val="0"/>
      </c:catAx>
      <c:valAx>
        <c:axId val="9713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574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[Reporte_PQRS_canalcapital_Noviembre_2015.xlsx]Grafica-Top!Tabla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7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'Grafica-Top'!$B$4:$B$12</c:f>
              <c:strCache>
                <c:ptCount val="8"/>
                <c:pt idx="0">
                  <c:v>(en blanco)</c:v>
                </c:pt>
                <c:pt idx="1">
                  <c:v>VISITA TECNICA/ADMINISTRATIVAS/EDUCATIVAS</c:v>
                </c:pt>
                <c:pt idx="2">
                  <c:v>FRANJA INFORMATIVA</c:v>
                </c:pt>
                <c:pt idx="3">
                  <c:v>FALLAS TECNOLOGICAS, DE RED Y CONECTIVIDAD</c:v>
                </c:pt>
                <c:pt idx="4">
                  <c:v>FRANJA ANALISIS</c:v>
                </c:pt>
                <c:pt idx="5">
                  <c:v> TRASLADO POR NO COMPETENCIA</c:v>
                </c:pt>
                <c:pt idx="6">
                  <c:v>ATENCION Y PORTAFOLIO DE SERVICIOS</c:v>
                </c:pt>
                <c:pt idx="7">
                  <c:v>PROGRAMACION GENERAL</c:v>
                </c:pt>
              </c:strCache>
            </c:strRef>
          </c:cat>
          <c:val>
            <c:numRef>
              <c:f>'Grafica-Top'!$C$4:$C$12</c:f>
              <c:numCache>
                <c:formatCode>_-* #,##0_-;\-* #,##0_-;_-* "-"??_-;_-@_-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96904320"/>
        <c:axId val="96905856"/>
      </c:barChart>
      <c:catAx>
        <c:axId val="96904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05856"/>
        <c:crosses val="autoZero"/>
        <c:auto val="1"/>
        <c:lblAlgn val="ctr"/>
        <c:lblOffset val="100"/>
        <c:noMultiLvlLbl val="0"/>
      </c:catAx>
      <c:valAx>
        <c:axId val="9690585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690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395.453302893518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CONSULTA"/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Petición de Interes Particular" u="1"/>
        <s v="DENUNCIA POR ACTOS DE CORRUPCIÓN" u="1"/>
        <s v="Petición de Interes General" u="1"/>
      </sharedItems>
    </cacheField>
    <cacheField name="Subtema y/o Descriptor" numFmtId="0">
      <sharedItems containsBlank="1" count="136">
        <s v=" TRASLADO POR NO COMPETENCIA"/>
        <s v="VISITA TECNICA/ADMINISTRATIVAS/EDUCATIVAS"/>
        <s v="(en blanco)"/>
        <s v="ATENCION Y PORTAFOLIO DE SERVICIOS"/>
        <s v="BANCO DE PROGRAMAS Y PROYECTOS E INFORMACION DE PROYECTOS"/>
        <s v="FALLAS TECNOLOGICAS, DE RED Y CONECTIVIDAD"/>
        <s v="INFORMACION INTERNA Y EXTERNA DE LA GESTION"/>
        <s v="FRANJA ANALISIS"/>
        <s v="FRANJA INFORMATIVA"/>
        <s v="PROGRAMACION GENERAL"/>
        <s v="TRANSMISIONES ESPECIALES"/>
        <s v="INCUMPLIMIENTO DE FUNCIONES SERVIDORES-INCIDENCIA DISCIPLINARIA"/>
        <s v="FRANJA INCLUSION"/>
        <m/>
        <s v="SEGURIDAD EN BUSES – TRONCALES" u="1"/>
        <s v="RECAUDO MANTENIMIENTO TORNIQUETES" u="1"/>
        <s v="CICLOPARQUEADEROS" u="1"/>
        <s v="SERVICIOS DE TELEVISION" u="1"/>
        <s v="PERDIDA, ROBO O BLOQUEO DE TARJETA" u="1"/>
        <s v="RECAUDO POBLACION PREFERENCIAL DISCAPACIDAD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SEÑAL DE TELEVISION" u="1"/>
        <s v="ACCIDENTE EN ESTACIONES Y PORTALES" u="1"/>
        <s v="PROYECTOS DE TELEVISION" u="1"/>
        <s v="SEGURIDAD EN BUSES – ALIMENTADORES" u="1"/>
        <s v="CONGESTIÓN ENTRADA Y SALIDA ESTACIONES Y PORTALES" u="1"/>
        <s v="HURTO EN EL SISTEMA" u="1"/>
        <s v="MANTENIMIENTO ASCENSORES" u="1"/>
        <s v="SERVICIO STREAMING E INTERNET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ASESORIAS PEDAGOGICAS" u="1"/>
        <s v="FORMA DE CONDUCCIÓN – ZONAL" u="1"/>
        <s v="TARIFAS PUBLICITARIAS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PAGINA WEB Y SISTEMAS DE INFORMACION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PRACTICAS ESTUDIANTILES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HORARIO PROGRAMACION" u="1"/>
        <s v="ACCIDENTE BUSES-DUAL" u="1"/>
        <s v="NUEVA RUTA – ALIMENTADORES" u="1"/>
        <s v="ATENCION Y SERVICIO A LA CIUDADANIA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APRISIONAMIENTO DE PUERTAS - ZONAL" u="1"/>
        <s v="COMPORTAMIENTO PERSONAL – TORNIQUETE" u="1"/>
        <s v="CUBRIMIENTO DE EVENTOS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TEMAS DE CONTRATACION: PERSONAL/RECURSOS FISICOS" u="1"/>
        <s v="SEÑALIZACIÓN EN PARADERO" u="1"/>
        <s v="ACCIDENTE BUSES-ALIMENTADOR" u="1"/>
        <s v="FRANJA CULTURAL" u="1"/>
        <s v="RECAUDO SOLICITUD DE TARJETA" u="1"/>
        <s v="PERMISOS PARA RETRANSMISION DE LA SEÑAL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PARTICIPACION EN PROGRAMAS" u="1"/>
        <s v="RECAUDO MANTENIMIENTO VALIDADOR DE TARJETA" u="1"/>
        <s v="ACCIDENTE BUSES-ZONAL " u="1"/>
        <s v="COMPORTAMIENTO PERSONAL DE POLICIA" u="1"/>
        <s v="RECAUDO CAMBIO DE TARJETA (MP)" u="1"/>
        <s v="ADMINISTRACION DEL TALENTO HUMANO" u="1"/>
        <s v="RECAUDO PUNTOS DE PERSONALIZACIÓN" u="1"/>
        <s v="FRANJA MEMORIA" u="1"/>
        <s v="MANTENIMIENTO – ZONAL" u="1"/>
        <s v="DERECHO DE RECTIFICACION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WEB"/>
        <s v="E-MAIL"/>
        <s v="PRESENCIAL"/>
        <s v="ESCRITO"/>
        <s v="TELEFONO"/>
        <m/>
        <s v="BUZON" u="1"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395.453303935188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DERECHO DE PETICIÓN DE INTERÉS GENERAL"/>
        <s v="DERECHO DE PETICIÓN DE INTERÉS PARTICULAR"/>
        <s v="FELICITACIÓN"/>
        <s v="QUEJA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CONSULTA" u="1"/>
        <s v="Denuncia por actos de corrupción" u="1"/>
        <s v="RECLAMO" u="1"/>
        <s v="Petición de Interes General" u="1"/>
        <s v="Petición de Interés General" u="1"/>
      </sharedItems>
    </cacheField>
    <cacheField name="Subtema y/o Descriptor" numFmtId="0">
      <sharedItems containsBlank="1" count="223">
        <s v="VISITA TECNICA/ADMINISTRATIVAS/EDUCATIVAS"/>
        <s v="ATENCION Y PORTAFOLIO DE SERVICIOS"/>
        <s v="BANCO DE PROGRAMAS Y PROYECTOS E INFORMACION DE PROYECTOS"/>
        <s v="FALLAS TECNOLOGICAS, DE RED Y CONECTIVIDAD"/>
        <s v="INFORMACION INTERNA Y EXTERNA DE LA GESTION"/>
        <s v="FRANJA ANALISIS"/>
        <s v="FRANJA INFORMATIVA"/>
        <s v="PROGRAMACION GENERAL"/>
        <s v="TRANSMISIONES ESPECIALES"/>
        <s v="INCUMPLIMIENTO DE FUNCIONES SERVIDORES-INCIDENCIA DISCIPLINARIA"/>
        <s v="FRANJA INCLUSION"/>
        <m/>
        <s v=" "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SERVICIOS DE TELEVISION" u="1"/>
        <s v="RECAUDO POBLACION PREFERENCIAL DISCAPACIDAD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SEÑAL DE TELEVISION" u="1"/>
        <s v="Atención Servidores Red CADE" u="1"/>
        <s v="Valoraciones y Seguimiento Psiquiatria" u="1"/>
        <s v="Programas de Promoción y Prevención-Salud a su Hogar- A P S - S A S H" u="1"/>
        <s v="PROYECTOS DE TELEVISION" u="1"/>
        <s v="SEGURIDAD EN BUSES – ALIMENTADORES" u="1"/>
        <s v="COBROS INDEBIDOS SERVICIOS DE SALUD" u="1"/>
        <s v="temas Administrativos-Talento Humano- Juridícos" u="1"/>
        <s v="HURTO EN EL SISTEMA" u="1"/>
        <s v="SERVICIO STREAMING E INTERNET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ASESORIAS PEDAGOGICA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TARIFAS PUBLICITARI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 TRASLADO POR NO COMPETENCI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PAGINA WEB Y SISTEMAS DE INFORMACION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RACTICAS ESTUDIANTILE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HORARIO PROGRAMACION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ATENCION Y SERVICIO A LA CIUDADANIA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UBRIMIENTO DE EVENTO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TEMAS DE CONTRATACION: PERSONAL/RECURSOS FISICOS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(en blanco)" u="1"/>
        <s v="FRANJA CULTURAL" u="1"/>
        <s v="RECAUDO SOLICITUD DE TARJETA" u="1"/>
        <s v="ACUERDOS DE PAGO SERVICIOS DE SALUD" u="1"/>
        <s v="PERMISOS PARA RETRANSMISION DE LA SEÑAL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PARTICIPACION EN PROGRAM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ADMINISTRACION DEL TALENTO HUMANO" u="1"/>
        <s v="Reconocimiento Carrera  Administrativa" u="1"/>
        <s v="Contratos suscritos con F F D S y S D S" u="1"/>
        <s v="TEMAS ADMINISTRATIVOS Y FINANCIEROS" u="1"/>
        <s v="Normativiad droguerías Y Medicamentos" u="1"/>
        <s v="Aseguramiento- Normas reguladoras del SGSSS" u="1"/>
        <s v="Oportunidad- S. D. S Servicio al Ciudadano- Presencial" u="1"/>
        <s v="Estadisticas Generales históricas (1997) - preliminares 2005 y 2006) Banco de Datos" u="1"/>
        <s v="FRANJA MEMORIA" u="1"/>
        <s v="DERECHO DE RECTIFICACION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E-MAIL"/>
        <s v="PRESENCIAL"/>
        <s v="ESCRITO"/>
        <s v="TELEFONO"/>
        <s v="WEB"/>
        <m/>
        <s v="Email" u="1"/>
        <s v="Teléfonico" u="1"/>
        <s v="Redes Sociales" u="1"/>
        <s v="Buzón" u="1"/>
        <s v="BUZO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4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8 - KENNEDY"/>
  </r>
  <r>
    <x v="1"/>
    <x v="0"/>
    <x v="0"/>
    <x v="0"/>
    <n v="1"/>
    <s v="(en blanco)"/>
  </r>
  <r>
    <x v="1"/>
    <x v="1"/>
    <x v="1"/>
    <x v="0"/>
    <n v="2"/>
    <s v="(en blanco)"/>
  </r>
  <r>
    <x v="1"/>
    <x v="2"/>
    <x v="1"/>
    <x v="0"/>
    <n v="1"/>
    <s v="(en blanco)"/>
  </r>
  <r>
    <x v="2"/>
    <x v="0"/>
    <x v="0"/>
    <x v="0"/>
    <n v="1"/>
    <s v="(en blanco)"/>
  </r>
  <r>
    <x v="2"/>
    <x v="3"/>
    <x v="2"/>
    <x v="0"/>
    <n v="1"/>
    <s v="(en blanco)"/>
  </r>
  <r>
    <x v="2"/>
    <x v="4"/>
    <x v="3"/>
    <x v="0"/>
    <n v="1"/>
    <s v="(en blanco)"/>
  </r>
  <r>
    <x v="2"/>
    <x v="5"/>
    <x v="1"/>
    <x v="0"/>
    <n v="1"/>
    <s v="(en blanco)"/>
  </r>
  <r>
    <x v="2"/>
    <x v="6"/>
    <x v="4"/>
    <x v="0"/>
    <n v="1"/>
    <s v="(en blanco)"/>
  </r>
  <r>
    <x v="3"/>
    <x v="7"/>
    <x v="1"/>
    <x v="0"/>
    <n v="1"/>
    <s v="(en blanco)"/>
  </r>
  <r>
    <x v="3"/>
    <x v="8"/>
    <x v="1"/>
    <x v="0"/>
    <n v="1"/>
    <s v="(en blanco)"/>
  </r>
  <r>
    <x v="3"/>
    <x v="9"/>
    <x v="1"/>
    <x v="0"/>
    <n v="3"/>
    <s v="(en blanco)"/>
  </r>
  <r>
    <x v="3"/>
    <x v="9"/>
    <x v="0"/>
    <x v="0"/>
    <n v="1"/>
    <s v="(en blanco)"/>
  </r>
  <r>
    <x v="3"/>
    <x v="10"/>
    <x v="1"/>
    <x v="0"/>
    <n v="1"/>
    <s v="(en blanco)"/>
  </r>
  <r>
    <x v="4"/>
    <x v="11"/>
    <x v="1"/>
    <x v="0"/>
    <n v="1"/>
    <s v="(en blanco)"/>
  </r>
  <r>
    <x v="5"/>
    <x v="0"/>
    <x v="1"/>
    <x v="0"/>
    <n v="1"/>
    <s v="(en blanco)"/>
  </r>
  <r>
    <x v="6"/>
    <x v="3"/>
    <x v="1"/>
    <x v="0"/>
    <n v="4"/>
    <s v="(en blanco)"/>
  </r>
  <r>
    <x v="7"/>
    <x v="3"/>
    <x v="1"/>
    <x v="0"/>
    <n v="1"/>
    <s v="(en blanco)"/>
  </r>
  <r>
    <x v="7"/>
    <x v="5"/>
    <x v="1"/>
    <x v="0"/>
    <n v="1"/>
    <s v="(en blanco)"/>
  </r>
  <r>
    <x v="7"/>
    <x v="8"/>
    <x v="1"/>
    <x v="0"/>
    <n v="1"/>
    <s v="(en blanco)"/>
  </r>
  <r>
    <x v="7"/>
    <x v="9"/>
    <x v="1"/>
    <x v="0"/>
    <n v="3"/>
    <s v="(en blanco)"/>
  </r>
  <r>
    <x v="7"/>
    <x v="2"/>
    <x v="1"/>
    <x v="0"/>
    <n v="1"/>
    <s v="(en blanco)"/>
  </r>
  <r>
    <x v="8"/>
    <x v="7"/>
    <x v="1"/>
    <x v="0"/>
    <n v="1"/>
    <s v="(en blanco)"/>
  </r>
  <r>
    <x v="8"/>
    <x v="12"/>
    <x v="1"/>
    <x v="0"/>
    <n v="1"/>
    <s v="(en blanco)"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  <r>
    <x v="9"/>
    <x v="13"/>
    <x v="5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2"/>
    <s v="(en blanco)"/>
  </r>
  <r>
    <x v="1"/>
    <x v="1"/>
    <x v="1"/>
    <x v="0"/>
    <n v="1"/>
    <s v="(en blanco)"/>
  </r>
  <r>
    <x v="1"/>
    <x v="2"/>
    <x v="2"/>
    <x v="0"/>
    <n v="1"/>
    <s v="(en blanco)"/>
  </r>
  <r>
    <x v="1"/>
    <x v="3"/>
    <x v="0"/>
    <x v="0"/>
    <n v="1"/>
    <s v="(en blanco)"/>
  </r>
  <r>
    <x v="1"/>
    <x v="4"/>
    <x v="3"/>
    <x v="0"/>
    <n v="1"/>
    <s v="(en blanco)"/>
  </r>
  <r>
    <x v="2"/>
    <x v="5"/>
    <x v="0"/>
    <x v="0"/>
    <n v="1"/>
    <s v="(en blanco)"/>
  </r>
  <r>
    <x v="2"/>
    <x v="6"/>
    <x v="0"/>
    <x v="0"/>
    <n v="1"/>
    <s v="(en blanco)"/>
  </r>
  <r>
    <x v="2"/>
    <x v="7"/>
    <x v="0"/>
    <x v="0"/>
    <n v="3"/>
    <s v="(en blanco)"/>
  </r>
  <r>
    <x v="2"/>
    <x v="7"/>
    <x v="4"/>
    <x v="0"/>
    <n v="1"/>
    <s v="(en blanco)"/>
  </r>
  <r>
    <x v="2"/>
    <x v="8"/>
    <x v="0"/>
    <x v="0"/>
    <n v="1"/>
    <s v="(en blanco)"/>
  </r>
  <r>
    <x v="3"/>
    <x v="9"/>
    <x v="0"/>
    <x v="0"/>
    <n v="1"/>
    <s v="(en blanco)"/>
  </r>
  <r>
    <x v="4"/>
    <x v="1"/>
    <x v="0"/>
    <x v="0"/>
    <n v="4"/>
    <s v="(en blanco)"/>
  </r>
  <r>
    <x v="5"/>
    <x v="1"/>
    <x v="0"/>
    <x v="0"/>
    <n v="1"/>
    <s v="(en blanco)"/>
  </r>
  <r>
    <x v="5"/>
    <x v="3"/>
    <x v="0"/>
    <x v="0"/>
    <n v="1"/>
    <s v="(en blanco)"/>
  </r>
  <r>
    <x v="5"/>
    <x v="6"/>
    <x v="0"/>
    <x v="0"/>
    <n v="1"/>
    <s v="(en blanco)"/>
  </r>
  <r>
    <x v="5"/>
    <x v="7"/>
    <x v="0"/>
    <x v="0"/>
    <n v="3"/>
    <s v="(en blanco)"/>
  </r>
  <r>
    <x v="6"/>
    <x v="5"/>
    <x v="0"/>
    <x v="0"/>
    <n v="1"/>
    <s v="(en blanco)"/>
  </r>
  <r>
    <x v="6"/>
    <x v="10"/>
    <x v="0"/>
    <x v="0"/>
    <n v="1"/>
    <s v="(en blanco)"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2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  <r>
    <x v="7"/>
    <x v="11"/>
    <x v="5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4" firstHeaderRow="1" firstDataRow="1" firstDataCol="1"/>
  <pivotFields count="6">
    <pivotField showAll="0"/>
    <pivotField showAll="0"/>
    <pivotField axis="axisRow" showAll="0">
      <items count="12">
        <item m="1" x="9"/>
        <item x="2"/>
        <item x="1"/>
        <item m="1" x="8"/>
        <item m="1" x="7"/>
        <item h="1" x="4"/>
        <item h="1" x="5"/>
        <item m="1" x="6"/>
        <item h="1" x="3"/>
        <item h="1" m="1" x="10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3"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m="1" x="12"/>
        <item x="3"/>
        <item m="1" x="14"/>
        <item x="4"/>
        <item x="5"/>
        <item x="6"/>
        <item h="1" x="7"/>
        <item m="1" x="13"/>
        <item m="1" x="15"/>
        <item x="2"/>
        <item m="1" x="9"/>
        <item h="1" m="1" x="8"/>
        <item h="1" m="1" x="10"/>
        <item h="1" m="1" x="11"/>
        <item h="1" m="1" x="16"/>
        <item h="1" x="0"/>
        <item h="1" x="1"/>
        <item t="default"/>
      </items>
    </pivotField>
    <pivotField showAll="0">
      <items count="224">
        <item x="11"/>
        <item m="1" x="46"/>
        <item m="1" x="170"/>
        <item m="1" x="134"/>
        <item m="1" x="133"/>
        <item m="1" x="219"/>
        <item m="1" x="206"/>
        <item m="1" x="108"/>
        <item m="1" x="175"/>
        <item m="1" x="61"/>
        <item m="1" x="220"/>
        <item m="1" x="171"/>
        <item m="1" x="44"/>
        <item m="1" x="177"/>
        <item m="1" x="28"/>
        <item m="1" x="176"/>
        <item m="1" x="58"/>
        <item m="1" x="138"/>
        <item m="1" x="166"/>
        <item m="1" x="198"/>
        <item m="1" x="87"/>
        <item m="1" x="51"/>
        <item m="1" x="13"/>
        <item m="1" x="116"/>
        <item m="1" x="160"/>
        <item m="1" x="71"/>
        <item m="1" x="119"/>
        <item m="1" x="93"/>
        <item m="1" x="159"/>
        <item m="1" x="147"/>
        <item m="1" x="152"/>
        <item m="1" x="25"/>
        <item m="1" x="53"/>
        <item m="1" x="118"/>
        <item m="1" x="66"/>
        <item m="1" x="202"/>
        <item m="1" x="20"/>
        <item m="1" x="189"/>
        <item m="1" x="41"/>
        <item m="1" x="55"/>
        <item m="1" x="107"/>
        <item m="1" x="75"/>
        <item m="1" x="67"/>
        <item m="1" x="84"/>
        <item m="1" x="32"/>
        <item m="1" x="154"/>
        <item m="1" x="15"/>
        <item m="1" x="37"/>
        <item m="1" x="112"/>
        <item m="1" x="155"/>
        <item m="1" x="196"/>
        <item m="1" x="211"/>
        <item m="1" x="52"/>
        <item m="1" x="23"/>
        <item m="1" x="64"/>
        <item m="1" x="210"/>
        <item m="1" x="99"/>
        <item m="1" x="100"/>
        <item m="1" x="94"/>
        <item m="1" x="42"/>
        <item m="1" x="204"/>
        <item m="1" x="110"/>
        <item m="1" x="137"/>
        <item m="1" x="14"/>
        <item m="1" x="109"/>
        <item m="1" x="113"/>
        <item m="1" x="50"/>
        <item m="1" x="199"/>
        <item m="1" x="158"/>
        <item m="1" x="174"/>
        <item m="1" x="123"/>
        <item m="1" x="124"/>
        <item m="1" x="86"/>
        <item m="1" x="105"/>
        <item m="1" x="21"/>
        <item m="1" x="104"/>
        <item m="1" x="29"/>
        <item m="1" x="193"/>
        <item m="1" x="68"/>
        <item m="1" x="132"/>
        <item m="1" x="85"/>
        <item m="1" x="69"/>
        <item m="1" x="181"/>
        <item m="1" x="95"/>
        <item m="1" x="156"/>
        <item m="1" x="148"/>
        <item m="1" x="194"/>
        <item m="1" x="195"/>
        <item m="1" x="26"/>
        <item m="1" x="165"/>
        <item m="1" x="39"/>
        <item m="1" x="190"/>
        <item m="1" x="201"/>
        <item m="1" x="207"/>
        <item m="1" x="18"/>
        <item m="1" x="161"/>
        <item m="1" x="81"/>
        <item m="1" x="43"/>
        <item m="1" x="151"/>
        <item m="1" x="62"/>
        <item m="1" x="83"/>
        <item m="1" x="103"/>
        <item m="1" x="129"/>
        <item m="1" x="79"/>
        <item m="1" x="38"/>
        <item m="1" x="205"/>
        <item m="1" x="213"/>
        <item m="1" x="125"/>
        <item m="1" x="153"/>
        <item m="1" x="215"/>
        <item m="1" x="77"/>
        <item m="1" x="97"/>
        <item m="1" x="143"/>
        <item m="1" x="33"/>
        <item m="1" x="173"/>
        <item m="1" x="54"/>
        <item m="1" x="63"/>
        <item m="1" x="142"/>
        <item m="1" x="167"/>
        <item m="1" x="197"/>
        <item m="1" x="127"/>
        <item m="1" x="88"/>
        <item m="1" x="92"/>
        <item m="1" x="16"/>
        <item m="1" x="90"/>
        <item m="1" x="59"/>
        <item m="1" x="74"/>
        <item m="1" x="182"/>
        <item m="1" x="80"/>
        <item m="1" x="179"/>
        <item m="1" x="157"/>
        <item m="1" x="150"/>
        <item m="1" x="101"/>
        <item m="1" x="102"/>
        <item m="1" x="130"/>
        <item m="1" x="70"/>
        <item m="1" x="126"/>
        <item m="1" x="114"/>
        <item m="1" x="115"/>
        <item m="1" x="172"/>
        <item m="1" x="214"/>
        <item m="1" x="144"/>
        <item m="1" x="89"/>
        <item m="1" x="164"/>
        <item m="1" x="30"/>
        <item m="1" x="31"/>
        <item m="1" x="22"/>
        <item m="1" x="96"/>
        <item m="1" x="72"/>
        <item m="1" x="117"/>
        <item m="1" x="149"/>
        <item m="1" x="48"/>
        <item m="1" x="186"/>
        <item m="1" x="185"/>
        <item m="1" x="47"/>
        <item m="1" x="98"/>
        <item m="1" x="169"/>
        <item m="1" x="168"/>
        <item m="1" x="222"/>
        <item m="1" x="17"/>
        <item m="1" x="34"/>
        <item m="1" x="111"/>
        <item m="1" x="56"/>
        <item m="1" x="35"/>
        <item m="1" x="49"/>
        <item m="1" x="200"/>
        <item m="1" x="120"/>
        <item m="1" x="183"/>
        <item m="1" x="27"/>
        <item m="1" x="145"/>
        <item m="1" x="180"/>
        <item m="1" x="221"/>
        <item m="1" x="57"/>
        <item m="1" x="24"/>
        <item m="1" x="78"/>
        <item m="1" x="163"/>
        <item m="1" x="121"/>
        <item m="1" x="192"/>
        <item m="1" x="131"/>
        <item m="1" x="139"/>
        <item m="1" x="140"/>
        <item m="1" x="141"/>
        <item m="1" x="136"/>
        <item m="1" x="216"/>
        <item m="1" x="135"/>
        <item m="1" x="162"/>
        <item m="1" x="184"/>
        <item m="1" x="73"/>
        <item m="1" x="106"/>
        <item m="1" x="208"/>
        <item m="1" x="146"/>
        <item m="1" x="212"/>
        <item m="1" x="76"/>
        <item x="0"/>
        <item m="1" x="203"/>
        <item x="7"/>
        <item m="1" x="19"/>
        <item m="1" x="178"/>
        <item x="5"/>
        <item m="1" x="188"/>
        <item m="1" x="218"/>
        <item m="1" x="45"/>
        <item m="1" x="128"/>
        <item x="3"/>
        <item m="1" x="36"/>
        <item x="8"/>
        <item m="1" x="122"/>
        <item m="1" x="91"/>
        <item m="1" x="217"/>
        <item m="1" x="65"/>
        <item m="1" x="40"/>
        <item m="1" x="209"/>
        <item x="1"/>
        <item x="6"/>
        <item m="1" x="191"/>
        <item x="10"/>
        <item x="2"/>
        <item m="1" x="60"/>
        <item m="1" x="187"/>
        <item m="1" x="82"/>
        <item x="12"/>
        <item x="9"/>
        <item x="4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99">
      <pivotArea type="all" dataOnly="0" outline="0" fieldPosition="0"/>
    </format>
    <format dxfId="98">
      <pivotArea type="all" dataOnly="0" outline="0" fieldPosition="0"/>
    </format>
    <format dxfId="97">
      <pivotArea type="all" dataOnly="0" outline="0" fieldPosition="0"/>
    </format>
    <format dxfId="96">
      <pivotArea type="all" dataOnly="0" outline="0" fieldPosition="0"/>
    </format>
    <format dxfId="95">
      <pivotArea field="0" type="button" dataOnly="0" labelOnly="1" outline="0"/>
    </format>
    <format dxfId="94">
      <pivotArea dataOnly="0" labelOnly="1" grandRow="1" outline="0" fieldPosition="0"/>
    </format>
    <format dxfId="93">
      <pivotArea dataOnly="0" labelOnly="1" grandRow="1" outline="0" fieldPosition="0"/>
    </format>
    <format dxfId="92">
      <pivotArea field="1" type="button" dataOnly="0" labelOnly="1" outline="0"/>
    </format>
    <format dxfId="91">
      <pivotArea dataOnly="0" labelOnly="1" grandRow="1" outline="0" fieldPosition="0"/>
    </format>
    <format dxfId="90">
      <pivotArea dataOnly="0" labelOnly="1" grandCol="1" outline="0" fieldPosition="0"/>
    </format>
    <format dxfId="89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x="0"/>
        <item x="4"/>
        <item x="5"/>
        <item x="6"/>
        <item x="7"/>
        <item x="8"/>
        <item x="9"/>
        <item m="1" x="11"/>
        <item m="1" x="12"/>
        <item x="3"/>
        <item m="1" x="10"/>
        <item x="1"/>
        <item x="2"/>
        <item t="default"/>
      </items>
    </pivotField>
    <pivotField showAll="0"/>
    <pivotField showAll="0" sortType="ascending">
      <items count="8">
        <item x="5"/>
        <item x="0"/>
        <item x="4"/>
        <item sd="0" x="2"/>
        <item x="3"/>
        <item x="1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88">
      <pivotArea type="all" dataOnly="0" outline="0" fieldPosition="0"/>
    </format>
    <format dxfId="87">
      <pivotArea type="all" dataOnly="0" outline="0" fieldPosition="0"/>
    </format>
    <format dxfId="86">
      <pivotArea type="all" dataOnly="0" outline="0" fieldPosition="0"/>
    </format>
    <format dxfId="85">
      <pivotArea type="all" dataOnly="0" outline="0" fieldPosition="0"/>
    </format>
    <format dxfId="84">
      <pivotArea field="0" type="button" dataOnly="0" labelOnly="1" outline="0"/>
    </format>
    <format dxfId="83">
      <pivotArea field="2" type="button" dataOnly="0" labelOnly="1" outline="0"/>
    </format>
    <format dxfId="82">
      <pivotArea dataOnly="0" labelOnly="1" grandRow="1" outline="0" fieldPosition="0"/>
    </format>
    <format dxfId="81">
      <pivotArea dataOnly="0" labelOnly="1" grandRow="1" outline="0" fieldPosition="0"/>
    </format>
    <format dxfId="80">
      <pivotArea dataOnly="0" labelOnly="1" grandRow="1" outline="0" fieldPosition="0"/>
    </format>
    <format dxfId="79">
      <pivotArea field="2" type="button" dataOnly="0" labelOnly="1" outline="0"/>
    </format>
    <format dxfId="78">
      <pivotArea field="2" type="button" dataOnly="0" labelOnly="1" outline="0"/>
    </format>
    <format dxfId="77">
      <pivotArea outline="0" collapsedLevelsAreSubtotals="1" fieldPosition="0"/>
    </format>
    <format dxfId="76">
      <pivotArea field="2" type="button" dataOnly="0" labelOnly="1" outline="0"/>
    </format>
    <format dxfId="75">
      <pivotArea dataOnly="0" labelOnly="1" grandRow="1" outline="0" fieldPosition="0"/>
    </format>
    <format dxfId="74">
      <pivotArea dataOnly="0" labelOnly="1" fieldPosition="0">
        <references count="1">
          <reference field="3" count="0"/>
        </references>
      </pivotArea>
    </format>
    <format dxfId="73">
      <pivotArea dataOnly="0" labelOnly="1" grandCol="1" outline="0" fieldPosition="0"/>
    </format>
    <format dxfId="72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2" firstHeaderRow="1" firstDataRow="1" firstDataCol="1"/>
  <pivotFields count="6">
    <pivotField showAll="0" sortType="descending">
      <items count="14">
        <item x="0"/>
        <item x="4"/>
        <item x="5"/>
        <item x="6"/>
        <item x="7"/>
        <item x="8"/>
        <item h="1" x="9"/>
        <item m="1" x="11"/>
        <item m="1" x="12"/>
        <item x="3"/>
        <item m="1" x="10"/>
        <item h="1" x="1"/>
        <item h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7">
        <item x="13"/>
        <item m="1" x="35"/>
        <item m="1" x="102"/>
        <item m="1" x="88"/>
        <item m="1" x="87"/>
        <item m="1" x="134"/>
        <item m="1" x="126"/>
        <item m="1" x="71"/>
        <item m="1" x="105"/>
        <item m="1" x="45"/>
        <item m="1" x="135"/>
        <item m="1" x="104"/>
        <item m="1" x="32"/>
        <item m="1" x="109"/>
        <item m="1" x="23"/>
        <item m="1" x="106"/>
        <item m="1" x="42"/>
        <item m="1" x="90"/>
        <item m="1" x="100"/>
        <item m="1" x="117"/>
        <item m="1" x="63"/>
        <item m="1" x="37"/>
        <item m="1" x="14"/>
        <item m="1" x="75"/>
        <item m="1" x="98"/>
        <item m="1" x="51"/>
        <item m="1" x="78"/>
        <item m="1" x="68"/>
        <item m="1" x="97"/>
        <item m="1" x="94"/>
        <item m="1" x="95"/>
        <item m="1" x="20"/>
        <item m="1" x="39"/>
        <item m="1" x="77"/>
        <item m="1" x="47"/>
        <item m="1" x="122"/>
        <item m="1" x="19"/>
        <item m="1" x="114"/>
        <item m="1" x="30"/>
        <item m="1" x="40"/>
        <item m="1" x="70"/>
        <item m="1" x="52"/>
        <item m="1" x="48"/>
        <item m="1" x="62"/>
        <item m="1" x="24"/>
        <item m="1" x="96"/>
        <item m="1" x="15"/>
        <item m="1" x="119"/>
        <item m="1" x="103"/>
        <item m="1" x="57"/>
        <item m="1" x="25"/>
        <item m="1" x="64"/>
        <item m="1" x="125"/>
        <item m="1" x="118"/>
        <item m="1" x="58"/>
        <item m="1" x="91"/>
        <item m="1" x="121"/>
        <item m="1" x="131"/>
        <item m="1" x="72"/>
        <item m="1" x="49"/>
        <item m="1" x="38"/>
        <item m="1" x="28"/>
        <item m="1" x="33"/>
        <item m="1" x="26"/>
        <item m="1" x="99"/>
        <item m="1" x="36"/>
        <item m="1" x="92"/>
        <item m="1" x="101"/>
        <item x="2"/>
        <item m="1" x="50"/>
        <item m="1" x="89"/>
        <item m="1" x="73"/>
        <item m="1" x="84"/>
        <item m="1" x="53"/>
        <item m="1" x="108"/>
        <item m="1" x="81"/>
        <item m="1" x="112"/>
        <item m="1" x="66"/>
        <item m="1" x="80"/>
        <item m="1" x="31"/>
        <item m="1" x="120"/>
        <item m="1" x="107"/>
        <item m="1" x="16"/>
        <item m="1" x="54"/>
        <item m="1" x="83"/>
        <item m="1" x="129"/>
        <item m="1" x="43"/>
        <item m="1" x="74"/>
        <item m="1" x="79"/>
        <item m="1" x="55"/>
        <item m="1" x="59"/>
        <item m="1" x="56"/>
        <item m="1" x="76"/>
        <item m="1" x="124"/>
        <item m="1" x="18"/>
        <item m="1" x="86"/>
        <item m="1" x="65"/>
        <item m="1" x="41"/>
        <item m="1" x="133"/>
        <item m="1" x="127"/>
        <item m="1" x="111"/>
        <item m="1" x="21"/>
        <item m="1" x="22"/>
        <item m="1" x="61"/>
        <item m="1" x="116"/>
        <item m="1" x="69"/>
        <item x="0"/>
        <item m="1" x="93"/>
        <item x="1"/>
        <item m="1" x="132"/>
        <item m="1" x="123"/>
        <item x="9"/>
        <item x="7"/>
        <item m="1" x="113"/>
        <item m="1" x="34"/>
        <item m="1" x="85"/>
        <item x="5"/>
        <item m="1" x="27"/>
        <item x="10"/>
        <item m="1" x="82"/>
        <item m="1" x="17"/>
        <item m="1" x="115"/>
        <item m="1" x="67"/>
        <item m="1" x="130"/>
        <item x="4"/>
        <item m="1" x="46"/>
        <item m="1" x="29"/>
        <item m="1" x="128"/>
        <item x="8"/>
        <item m="1" x="110"/>
        <item x="3"/>
        <item x="12"/>
        <item m="1" x="44"/>
        <item m="1" x="60"/>
        <item x="1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68"/>
    </i>
    <i>
      <x v="108"/>
    </i>
    <i>
      <x v="128"/>
    </i>
    <i>
      <x v="116"/>
    </i>
    <i>
      <x v="112"/>
    </i>
    <i>
      <x v="106"/>
    </i>
    <i>
      <x v="130"/>
    </i>
    <i>
      <x v="111"/>
    </i>
    <i t="grand">
      <x/>
    </i>
  </rowItems>
  <colItems count="1">
    <i/>
  </colItems>
  <dataFields count="1">
    <dataField name="Recibidos " fld="4" baseField="0" baseItem="0" numFmtId="165"/>
  </dataFields>
  <formats count="16">
    <format dxfId="71">
      <pivotArea type="all" dataOnly="0" outline="0" fieldPosition="0"/>
    </format>
    <format dxfId="70">
      <pivotArea type="all" dataOnly="0" outline="0" fieldPosition="0"/>
    </format>
    <format dxfId="69">
      <pivotArea type="all" dataOnly="0" outline="0" fieldPosition="0"/>
    </format>
    <format dxfId="68">
      <pivotArea type="all" dataOnly="0" outline="0" fieldPosition="0"/>
    </format>
    <format dxfId="67">
      <pivotArea field="0" type="button" dataOnly="0" labelOnly="1" outline="0"/>
    </format>
    <format dxfId="66">
      <pivotArea dataOnly="0" labelOnly="1" grandRow="1" outline="0" fieldPosition="0"/>
    </format>
    <format dxfId="65">
      <pivotArea dataOnly="0" labelOnly="1" grandRow="1" outline="0" fieldPosition="0"/>
    </format>
    <format dxfId="64">
      <pivotArea field="1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61">
      <pivotArea dataOnly="0" labelOnly="1" grandCol="1" outline="0" fieldPosition="0"/>
    </format>
    <format dxfId="60">
      <pivotArea dataOnly="0" labelOnly="1" grandCol="1" outline="0" fieldPosition="0"/>
    </format>
    <format dxfId="59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58">
      <pivotArea grandCol="1" outline="0" collapsedLevelsAreSubtotals="1" fieldPosition="0"/>
    </format>
    <format dxfId="57">
      <pivotArea outline="0" collapsedLevelsAreSubtotals="1" fieldPosition="0"/>
    </format>
    <format dxfId="56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8" firstHeaderRow="1" firstDataRow="2" firstDataCol="1"/>
  <pivotFields count="6">
    <pivotField showAll="0">
      <items count="14">
        <item x="0"/>
        <item x="4"/>
        <item x="5"/>
        <item x="6"/>
        <item x="7"/>
        <item x="8"/>
        <item x="9"/>
        <item m="1" x="11"/>
        <item m="1" x="12"/>
        <item x="3"/>
        <item m="1" x="10"/>
        <item x="1"/>
        <item x="2"/>
        <item t="default"/>
      </items>
    </pivotField>
    <pivotField showAll="0"/>
    <pivotField axis="axisRow" showAll="0" sortType="descending">
      <items count="8">
        <item x="5"/>
        <item x="0"/>
        <item x="4"/>
        <item sd="0" x="2"/>
        <item x="3"/>
        <item x="1"/>
        <item m="1" x="6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55">
      <pivotArea type="all" dataOnly="0" outline="0" fieldPosition="0"/>
    </format>
    <format dxfId="54">
      <pivotArea type="all" dataOnly="0" outline="0" fieldPosition="0"/>
    </format>
    <format dxfId="53">
      <pivotArea type="all" dataOnly="0" outline="0" fieldPosition="0"/>
    </format>
    <format dxfId="52">
      <pivotArea type="all" dataOnly="0" outline="0" fieldPosition="0"/>
    </format>
    <format dxfId="51">
      <pivotArea field="0" type="button" dataOnly="0" labelOnly="1" outline="0"/>
    </format>
    <format dxfId="50">
      <pivotArea field="2" type="button" dataOnly="0" labelOnly="1" outline="0" axis="axisRow" fieldPosition="0"/>
    </format>
    <format dxfId="49">
      <pivotArea dataOnly="0" labelOnly="1" grandRow="1" outline="0" fieldPosition="0"/>
    </format>
    <format dxfId="48">
      <pivotArea dataOnly="0" labelOnly="1" grandRow="1" outline="0" fieldPosition="0"/>
    </format>
    <format dxfId="47">
      <pivotArea dataOnly="0" labelOnly="1" grandRow="1" outline="0" fieldPosition="0"/>
    </format>
    <format dxfId="46">
      <pivotArea field="2" type="button" dataOnly="0" labelOnly="1" outline="0" axis="axisRow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outline="0" collapsedLevelsAreSubtotals="1" fieldPosition="0"/>
    </format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Col="1" outline="0" fieldPosition="0"/>
    </format>
    <format dxfId="36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J21" firstHeaderRow="1" firstDataRow="2" firstDataCol="1"/>
  <pivotFields count="6">
    <pivotField axis="axisCol" showAll="0">
      <items count="18">
        <item m="1" x="12"/>
        <item x="3"/>
        <item m="1" x="14"/>
        <item x="4"/>
        <item x="5"/>
        <item x="6"/>
        <item x="7"/>
        <item m="1" x="13"/>
        <item m="1" x="15"/>
        <item x="2"/>
        <item m="1" x="9"/>
        <item m="1" x="8"/>
        <item m="1" x="10"/>
        <item m="1" x="11"/>
        <item m="1" x="16"/>
        <item x="0"/>
        <item x="1"/>
        <item t="default"/>
      </items>
    </pivotField>
    <pivotField showAll="0">
      <items count="224">
        <item x="11"/>
        <item m="1" x="46"/>
        <item m="1" x="170"/>
        <item m="1" x="134"/>
        <item m="1" x="133"/>
        <item m="1" x="219"/>
        <item m="1" x="206"/>
        <item m="1" x="108"/>
        <item m="1" x="175"/>
        <item m="1" x="61"/>
        <item m="1" x="220"/>
        <item m="1" x="171"/>
        <item m="1" x="44"/>
        <item m="1" x="177"/>
        <item m="1" x="28"/>
        <item m="1" x="176"/>
        <item m="1" x="58"/>
        <item m="1" x="138"/>
        <item m="1" x="166"/>
        <item m="1" x="198"/>
        <item m="1" x="87"/>
        <item m="1" x="51"/>
        <item m="1" x="13"/>
        <item m="1" x="116"/>
        <item m="1" x="160"/>
        <item m="1" x="71"/>
        <item m="1" x="119"/>
        <item m="1" x="93"/>
        <item m="1" x="159"/>
        <item m="1" x="147"/>
        <item m="1" x="152"/>
        <item m="1" x="25"/>
        <item m="1" x="53"/>
        <item m="1" x="118"/>
        <item m="1" x="66"/>
        <item m="1" x="202"/>
        <item m="1" x="20"/>
        <item m="1" x="189"/>
        <item m="1" x="41"/>
        <item m="1" x="55"/>
        <item m="1" x="107"/>
        <item m="1" x="75"/>
        <item m="1" x="67"/>
        <item m="1" x="84"/>
        <item m="1" x="32"/>
        <item m="1" x="154"/>
        <item m="1" x="15"/>
        <item m="1" x="37"/>
        <item m="1" x="112"/>
        <item m="1" x="155"/>
        <item m="1" x="196"/>
        <item m="1" x="211"/>
        <item m="1" x="52"/>
        <item m="1" x="23"/>
        <item m="1" x="64"/>
        <item m="1" x="210"/>
        <item m="1" x="99"/>
        <item m="1" x="100"/>
        <item m="1" x="94"/>
        <item m="1" x="42"/>
        <item m="1" x="204"/>
        <item m="1" x="110"/>
        <item m="1" x="137"/>
        <item m="1" x="14"/>
        <item m="1" x="109"/>
        <item m="1" x="113"/>
        <item m="1" x="50"/>
        <item m="1" x="199"/>
        <item m="1" x="158"/>
        <item m="1" x="174"/>
        <item m="1" x="123"/>
        <item m="1" x="124"/>
        <item m="1" x="86"/>
        <item m="1" x="105"/>
        <item m="1" x="21"/>
        <item m="1" x="104"/>
        <item m="1" x="29"/>
        <item m="1" x="193"/>
        <item m="1" x="68"/>
        <item m="1" x="132"/>
        <item m="1" x="85"/>
        <item m="1" x="69"/>
        <item m="1" x="181"/>
        <item m="1" x="95"/>
        <item m="1" x="156"/>
        <item m="1" x="148"/>
        <item m="1" x="194"/>
        <item m="1" x="195"/>
        <item m="1" x="26"/>
        <item m="1" x="165"/>
        <item m="1" x="39"/>
        <item m="1" x="190"/>
        <item m="1" x="201"/>
        <item m="1" x="207"/>
        <item m="1" x="18"/>
        <item m="1" x="161"/>
        <item m="1" x="81"/>
        <item m="1" x="43"/>
        <item m="1" x="151"/>
        <item m="1" x="62"/>
        <item m="1" x="83"/>
        <item m="1" x="103"/>
        <item m="1" x="129"/>
        <item m="1" x="79"/>
        <item m="1" x="38"/>
        <item m="1" x="205"/>
        <item m="1" x="213"/>
        <item m="1" x="125"/>
        <item m="1" x="153"/>
        <item m="1" x="215"/>
        <item m="1" x="77"/>
        <item m="1" x="97"/>
        <item m="1" x="143"/>
        <item m="1" x="33"/>
        <item m="1" x="173"/>
        <item m="1" x="54"/>
        <item m="1" x="63"/>
        <item m="1" x="142"/>
        <item m="1" x="167"/>
        <item m="1" x="197"/>
        <item m="1" x="127"/>
        <item m="1" x="88"/>
        <item m="1" x="92"/>
        <item m="1" x="16"/>
        <item m="1" x="90"/>
        <item m="1" x="59"/>
        <item m="1" x="74"/>
        <item m="1" x="182"/>
        <item m="1" x="80"/>
        <item m="1" x="179"/>
        <item m="1" x="157"/>
        <item m="1" x="150"/>
        <item m="1" x="101"/>
        <item m="1" x="102"/>
        <item m="1" x="130"/>
        <item m="1" x="70"/>
        <item m="1" x="126"/>
        <item m="1" x="114"/>
        <item m="1" x="115"/>
        <item m="1" x="172"/>
        <item m="1" x="214"/>
        <item m="1" x="144"/>
        <item m="1" x="89"/>
        <item m="1" x="164"/>
        <item m="1" x="30"/>
        <item m="1" x="31"/>
        <item m="1" x="22"/>
        <item m="1" x="96"/>
        <item m="1" x="72"/>
        <item m="1" x="117"/>
        <item m="1" x="149"/>
        <item m="1" x="48"/>
        <item m="1" x="186"/>
        <item m="1" x="185"/>
        <item m="1" x="47"/>
        <item m="1" x="98"/>
        <item m="1" x="169"/>
        <item m="1" x="168"/>
        <item m="1" x="222"/>
        <item m="1" x="17"/>
        <item m="1" x="34"/>
        <item m="1" x="111"/>
        <item m="1" x="56"/>
        <item m="1" x="35"/>
        <item m="1" x="49"/>
        <item m="1" x="200"/>
        <item m="1" x="120"/>
        <item m="1" x="183"/>
        <item m="1" x="27"/>
        <item m="1" x="145"/>
        <item m="1" x="180"/>
        <item m="1" x="221"/>
        <item m="1" x="57"/>
        <item m="1" x="24"/>
        <item m="1" x="78"/>
        <item m="1" x="163"/>
        <item m="1" x="121"/>
        <item m="1" x="192"/>
        <item m="1" x="131"/>
        <item m="1" x="139"/>
        <item m="1" x="140"/>
        <item m="1" x="141"/>
        <item m="1" x="136"/>
        <item m="1" x="216"/>
        <item m="1" x="135"/>
        <item m="1" x="162"/>
        <item m="1" x="184"/>
        <item m="1" x="73"/>
        <item m="1" x="106"/>
        <item m="1" x="208"/>
        <item m="1" x="146"/>
        <item m="1" x="212"/>
        <item m="1" x="76"/>
        <item x="0"/>
        <item m="1" x="203"/>
        <item x="7"/>
        <item m="1" x="19"/>
        <item m="1" x="178"/>
        <item x="5"/>
        <item m="1" x="188"/>
        <item m="1" x="218"/>
        <item m="1" x="45"/>
        <item m="1" x="128"/>
        <item x="3"/>
        <item m="1" x="36"/>
        <item x="8"/>
        <item m="1" x="122"/>
        <item m="1" x="91"/>
        <item m="1" x="217"/>
        <item m="1" x="65"/>
        <item m="1" x="40"/>
        <item m="1" x="209"/>
        <item x="1"/>
        <item x="6"/>
        <item m="1" x="191"/>
        <item x="10"/>
        <item x="2"/>
        <item m="1" x="60"/>
        <item m="1" x="187"/>
        <item m="1" x="82"/>
        <item x="12"/>
        <item x="9"/>
        <item x="4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8">
    <i>
      <x v="1"/>
    </i>
    <i>
      <x v="3"/>
    </i>
    <i>
      <x v="4"/>
    </i>
    <i>
      <x v="5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  <format dxfId="32">
      <pivotArea type="all" dataOnly="0" outline="0" fieldPosition="0"/>
    </format>
    <format dxfId="31">
      <pivotArea field="0" type="button" dataOnly="0" labelOnly="1" outline="0" axis="axisCol" fieldPosition="0"/>
    </format>
    <format dxfId="30">
      <pivotArea dataOnly="0" labelOnly="1" grandRow="1" outline="0" fieldPosition="0"/>
    </format>
    <format dxfId="29">
      <pivotArea dataOnly="0" labelOnly="1" grandRow="1" outline="0" fieldPosition="0"/>
    </format>
    <format dxfId="28">
      <pivotArea field="1" type="button" dataOnly="0" labelOnly="1" outline="0"/>
    </format>
    <format dxfId="27">
      <pivotArea dataOnly="0" labelOnly="1" grandRow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dataOnly="0" labelOnly="1" fieldPosition="0">
        <references count="1">
          <reference field="0" count="0"/>
        </references>
      </pivotArea>
    </format>
    <format dxfId="23">
      <pivotArea dataOnly="0" labelOnly="1" grandCol="1" outline="0" fieldPosition="0"/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M32" firstHeaderRow="1" firstDataRow="2" firstDataCol="1"/>
  <pivotFields count="6">
    <pivotField axis="axisCol" showAll="0" sortType="descending">
      <items count="14">
        <item x="0"/>
        <item x="4"/>
        <item x="5"/>
        <item x="6"/>
        <item x="7"/>
        <item x="8"/>
        <item x="9"/>
        <item m="1" x="11"/>
        <item m="1" x="12"/>
        <item x="3"/>
        <item m="1" x="10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7">
        <item x="13"/>
        <item m="1" x="35"/>
        <item m="1" x="102"/>
        <item m="1" x="88"/>
        <item m="1" x="87"/>
        <item m="1" x="134"/>
        <item m="1" x="126"/>
        <item m="1" x="71"/>
        <item m="1" x="105"/>
        <item m="1" x="45"/>
        <item m="1" x="135"/>
        <item m="1" x="104"/>
        <item m="1" x="32"/>
        <item m="1" x="109"/>
        <item m="1" x="23"/>
        <item m="1" x="106"/>
        <item m="1" x="42"/>
        <item m="1" x="90"/>
        <item m="1" x="100"/>
        <item m="1" x="117"/>
        <item m="1" x="63"/>
        <item m="1" x="37"/>
        <item m="1" x="14"/>
        <item m="1" x="75"/>
        <item m="1" x="98"/>
        <item m="1" x="51"/>
        <item m="1" x="78"/>
        <item m="1" x="68"/>
        <item m="1" x="97"/>
        <item m="1" x="94"/>
        <item m="1" x="95"/>
        <item m="1" x="20"/>
        <item m="1" x="39"/>
        <item m="1" x="77"/>
        <item m="1" x="47"/>
        <item m="1" x="122"/>
        <item m="1" x="19"/>
        <item m="1" x="114"/>
        <item m="1" x="30"/>
        <item m="1" x="40"/>
        <item m="1" x="70"/>
        <item m="1" x="52"/>
        <item m="1" x="48"/>
        <item m="1" x="62"/>
        <item m="1" x="24"/>
        <item m="1" x="96"/>
        <item m="1" x="15"/>
        <item m="1" x="119"/>
        <item m="1" x="103"/>
        <item m="1" x="57"/>
        <item m="1" x="25"/>
        <item m="1" x="64"/>
        <item m="1" x="125"/>
        <item m="1" x="118"/>
        <item m="1" x="58"/>
        <item m="1" x="91"/>
        <item m="1" x="121"/>
        <item m="1" x="131"/>
        <item m="1" x="72"/>
        <item m="1" x="49"/>
        <item m="1" x="38"/>
        <item m="1" x="28"/>
        <item m="1" x="33"/>
        <item m="1" x="26"/>
        <item m="1" x="99"/>
        <item m="1" x="36"/>
        <item m="1" x="92"/>
        <item m="1" x="101"/>
        <item x="2"/>
        <item m="1" x="50"/>
        <item m="1" x="89"/>
        <item m="1" x="73"/>
        <item m="1" x="84"/>
        <item m="1" x="53"/>
        <item m="1" x="108"/>
        <item m="1" x="81"/>
        <item m="1" x="112"/>
        <item m="1" x="66"/>
        <item m="1" x="80"/>
        <item m="1" x="31"/>
        <item m="1" x="120"/>
        <item m="1" x="107"/>
        <item m="1" x="16"/>
        <item m="1" x="54"/>
        <item m="1" x="83"/>
        <item m="1" x="129"/>
        <item m="1" x="43"/>
        <item m="1" x="74"/>
        <item m="1" x="79"/>
        <item m="1" x="55"/>
        <item m="1" x="59"/>
        <item m="1" x="56"/>
        <item m="1" x="76"/>
        <item m="1" x="124"/>
        <item m="1" x="18"/>
        <item m="1" x="86"/>
        <item m="1" x="65"/>
        <item m="1" x="41"/>
        <item m="1" x="133"/>
        <item m="1" x="127"/>
        <item m="1" x="111"/>
        <item m="1" x="21"/>
        <item m="1" x="22"/>
        <item m="1" x="61"/>
        <item m="1" x="116"/>
        <item m="1" x="69"/>
        <item x="0"/>
        <item m="1" x="93"/>
        <item x="1"/>
        <item m="1" x="132"/>
        <item m="1" x="123"/>
        <item x="9"/>
        <item x="7"/>
        <item m="1" x="113"/>
        <item m="1" x="34"/>
        <item m="1" x="85"/>
        <item x="5"/>
        <item m="1" x="27"/>
        <item x="10"/>
        <item m="1" x="82"/>
        <item m="1" x="17"/>
        <item m="1" x="115"/>
        <item m="1" x="67"/>
        <item m="1" x="130"/>
        <item x="4"/>
        <item m="1" x="46"/>
        <item m="1" x="29"/>
        <item m="1" x="128"/>
        <item x="8"/>
        <item m="1" x="110"/>
        <item x="3"/>
        <item x="12"/>
        <item m="1" x="44"/>
        <item m="1" x="60"/>
        <item x="11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9">
    <i>
      <x v="111"/>
    </i>
    <i>
      <x v="130"/>
    </i>
    <i>
      <x v="106"/>
    </i>
    <i>
      <x v="116"/>
    </i>
    <i>
      <x v="108"/>
    </i>
    <i>
      <x v="128"/>
    </i>
    <i>
      <x v="68"/>
    </i>
    <i>
      <x v="112"/>
    </i>
    <i t="grand">
      <x/>
    </i>
  </rowItems>
  <colFields count="1">
    <field x="0"/>
  </colFields>
  <colItems count="11">
    <i>
      <x v="4"/>
    </i>
    <i>
      <x v="9"/>
    </i>
    <i>
      <x v="11"/>
    </i>
    <i>
      <x v="3"/>
    </i>
    <i>
      <x v="12"/>
    </i>
    <i>
      <x/>
    </i>
    <i>
      <x v="2"/>
    </i>
    <i>
      <x v="5"/>
    </i>
    <i>
      <x v="1"/>
    </i>
    <i>
      <x v="6"/>
    </i>
    <i t="grand">
      <x/>
    </i>
  </colItems>
  <dataFields count="1">
    <dataField name="Top 5 de Requerimientos" fld="4" baseField="0" baseItem="0" numFmtId="165"/>
  </dataFields>
  <formats count="19">
    <format dxfId="18">
      <pivotArea type="all" dataOnly="0" outline="0" fieldPosition="0"/>
    </format>
    <format dxfId="17">
      <pivotArea type="all" dataOnly="0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field="0" type="button" dataOnly="0" labelOnly="1" outline="0" axis="axisCol" fieldPosition="0"/>
    </format>
    <format dxfId="13">
      <pivotArea dataOnly="0" labelOnly="1" grandRow="1" outline="0" fieldPosition="0"/>
    </format>
    <format dxfId="12">
      <pivotArea dataOnly="0" labelOnly="1" grandRow="1" outline="0" fieldPosition="0"/>
    </format>
    <format dxfId="11">
      <pivotArea field="1" type="button" dataOnly="0" labelOnly="1" outline="0" axis="axisRow" fieldPosition="0"/>
    </format>
    <format dxfId="10">
      <pivotArea dataOnly="0" labelOnly="1" grandRow="1" outline="0" fieldPosition="0"/>
    </format>
    <format dxfId="9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3">
      <pivotArea grandCol="1" outline="0" collapsedLevelsAreSubtotals="1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0">
      <pivotArea type="origin" dataOnly="0" labelOnly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30"/>
    </row>
    <row r="2" spans="1:4">
      <c r="A2" s="29" t="s">
        <v>8</v>
      </c>
      <c r="B2" s="29" t="s">
        <v>5</v>
      </c>
      <c r="C2" s="31" t="s">
        <v>15</v>
      </c>
      <c r="D2" s="29" t="s">
        <v>33</v>
      </c>
    </row>
    <row r="3" spans="1:4">
      <c r="A3" s="29" t="s">
        <v>9</v>
      </c>
      <c r="B3" s="29" t="s">
        <v>55</v>
      </c>
      <c r="C3" s="31" t="s">
        <v>1</v>
      </c>
      <c r="D3" s="29" t="s">
        <v>34</v>
      </c>
    </row>
    <row r="4" spans="1:4">
      <c r="A4" s="29" t="s">
        <v>10</v>
      </c>
      <c r="B4" s="30" t="s">
        <v>7</v>
      </c>
      <c r="C4" s="31" t="s">
        <v>16</v>
      </c>
      <c r="D4" s="29" t="s">
        <v>35</v>
      </c>
    </row>
    <row r="5" spans="1:4">
      <c r="A5" s="29" t="s">
        <v>11</v>
      </c>
      <c r="B5" s="29"/>
      <c r="C5" s="31" t="s">
        <v>17</v>
      </c>
      <c r="D5" s="29" t="s">
        <v>36</v>
      </c>
    </row>
    <row r="6" spans="1:4">
      <c r="A6" s="29" t="s">
        <v>12</v>
      </c>
      <c r="B6" s="29"/>
      <c r="C6" s="31" t="s">
        <v>30</v>
      </c>
      <c r="D6" s="29" t="s">
        <v>24</v>
      </c>
    </row>
    <row r="7" spans="1:4">
      <c r="A7" s="29" t="s">
        <v>54</v>
      </c>
      <c r="B7" s="29"/>
      <c r="C7" s="31" t="s">
        <v>31</v>
      </c>
      <c r="D7" s="29" t="s">
        <v>37</v>
      </c>
    </row>
    <row r="8" spans="1:4">
      <c r="A8" s="29" t="s">
        <v>13</v>
      </c>
      <c r="B8" s="29"/>
      <c r="C8" s="31" t="s">
        <v>19</v>
      </c>
      <c r="D8" s="29" t="s">
        <v>38</v>
      </c>
    </row>
    <row r="9" spans="1:4">
      <c r="A9" s="31" t="s">
        <v>22</v>
      </c>
      <c r="B9" s="29"/>
      <c r="C9" s="31" t="s">
        <v>21</v>
      </c>
      <c r="D9" s="29" t="s">
        <v>39</v>
      </c>
    </row>
    <row r="10" spans="1:4">
      <c r="A10" s="30" t="s">
        <v>6</v>
      </c>
      <c r="B10" s="29"/>
      <c r="C10" s="31" t="s">
        <v>20</v>
      </c>
      <c r="D10" s="29" t="s">
        <v>40</v>
      </c>
    </row>
    <row r="11" spans="1:4">
      <c r="A11" s="29"/>
      <c r="B11" s="29"/>
      <c r="C11" s="31" t="s">
        <v>18</v>
      </c>
      <c r="D11" s="29" t="s">
        <v>41</v>
      </c>
    </row>
    <row r="12" spans="1:4">
      <c r="A12" s="29"/>
      <c r="B12" s="29"/>
      <c r="C12" s="31" t="s">
        <v>22</v>
      </c>
      <c r="D12" s="29" t="s">
        <v>42</v>
      </c>
    </row>
    <row r="13" spans="1:4">
      <c r="A13" s="29"/>
      <c r="B13" s="29"/>
      <c r="C13" s="30" t="s">
        <v>14</v>
      </c>
      <c r="D13" s="29" t="s">
        <v>43</v>
      </c>
    </row>
    <row r="14" spans="1:4">
      <c r="A14" s="29"/>
      <c r="B14" s="29"/>
      <c r="C14" s="29"/>
      <c r="D14" s="29" t="s">
        <v>44</v>
      </c>
    </row>
    <row r="15" spans="1:4">
      <c r="A15" s="29"/>
      <c r="B15" s="29"/>
      <c r="C15" s="29"/>
      <c r="D15" s="29" t="s">
        <v>45</v>
      </c>
    </row>
    <row r="16" spans="1:4">
      <c r="A16" s="29"/>
      <c r="B16" s="29"/>
      <c r="C16" s="29"/>
      <c r="D16" s="29" t="s">
        <v>46</v>
      </c>
    </row>
    <row r="17" spans="1:4">
      <c r="A17" s="29"/>
      <c r="B17" s="29"/>
      <c r="C17" s="29"/>
      <c r="D17" s="29" t="s">
        <v>47</v>
      </c>
    </row>
    <row r="18" spans="1:4">
      <c r="A18" s="29"/>
      <c r="B18" s="29"/>
      <c r="C18" s="29"/>
      <c r="D18" s="29" t="s">
        <v>48</v>
      </c>
    </row>
    <row r="19" spans="1:4">
      <c r="A19" s="29"/>
      <c r="B19" s="29"/>
      <c r="C19" s="29"/>
      <c r="D19" s="29" t="s">
        <v>49</v>
      </c>
    </row>
    <row r="20" spans="1:4">
      <c r="A20" s="29"/>
      <c r="B20" s="29"/>
      <c r="C20" s="29"/>
      <c r="D20" s="29" t="s">
        <v>50</v>
      </c>
    </row>
    <row r="21" spans="1:4">
      <c r="A21" s="29"/>
      <c r="B21" s="29"/>
      <c r="C21" s="29"/>
      <c r="D21" s="29" t="s">
        <v>51</v>
      </c>
    </row>
    <row r="22" spans="1:4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zoomScale="85" zoomScaleNormal="85" zoomScalePageLayoutView="90" workbookViewId="0">
      <selection activeCell="H9" sqref="H9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7" t="s">
        <v>53</v>
      </c>
      <c r="C1" s="87"/>
      <c r="D1" s="87"/>
      <c r="E1" s="87"/>
      <c r="F1" s="87"/>
      <c r="G1" s="87"/>
    </row>
    <row r="2" spans="2:7">
      <c r="B2" s="87"/>
      <c r="C2" s="87"/>
      <c r="D2" s="87"/>
      <c r="E2" s="87"/>
      <c r="F2" s="87"/>
      <c r="G2" s="87"/>
    </row>
    <row r="3" spans="2:7" ht="15" customHeight="1">
      <c r="B3" s="88" t="s">
        <v>83</v>
      </c>
      <c r="C3" s="89"/>
      <c r="D3" s="89"/>
      <c r="E3" s="89" t="s">
        <v>84</v>
      </c>
      <c r="F3" s="89"/>
      <c r="G3" s="99"/>
    </row>
    <row r="4" spans="2:7">
      <c r="B4" s="65" t="s">
        <v>27</v>
      </c>
      <c r="C4" s="14">
        <v>42309</v>
      </c>
      <c r="D4" s="14">
        <v>42338</v>
      </c>
      <c r="E4" s="15"/>
      <c r="F4" s="15"/>
      <c r="G4" s="16"/>
    </row>
    <row r="5" spans="2:7">
      <c r="B5" s="23"/>
      <c r="C5" s="24"/>
      <c r="D5" s="24"/>
      <c r="E5" s="19"/>
      <c r="F5" s="19"/>
      <c r="G5" s="19"/>
    </row>
    <row r="6" spans="2:7">
      <c r="B6" s="38"/>
      <c r="C6" s="38"/>
      <c r="D6" s="38"/>
      <c r="E6" s="38"/>
      <c r="F6" s="38"/>
      <c r="G6" s="38"/>
    </row>
    <row r="7" spans="2:7">
      <c r="B7" s="38"/>
      <c r="C7" s="38"/>
      <c r="D7" s="38"/>
      <c r="E7" s="38"/>
      <c r="F7" s="38"/>
      <c r="G7" s="38"/>
    </row>
    <row r="8" spans="2:7">
      <c r="B8" s="38"/>
      <c r="C8" s="38"/>
      <c r="D8" s="38"/>
      <c r="E8" s="38"/>
      <c r="F8" s="38"/>
      <c r="G8" s="38"/>
    </row>
    <row r="9" spans="2:7">
      <c r="B9" s="38"/>
      <c r="C9" s="38"/>
      <c r="D9" s="38"/>
      <c r="E9" s="38"/>
      <c r="F9" s="38"/>
      <c r="G9" s="38"/>
    </row>
    <row r="10" spans="2:7">
      <c r="B10" s="38"/>
      <c r="C10" s="38"/>
      <c r="D10" s="38"/>
      <c r="E10" s="38"/>
      <c r="F10" s="38"/>
      <c r="G10" s="38"/>
    </row>
    <row r="11" spans="2:7">
      <c r="B11" s="38"/>
      <c r="C11" s="38"/>
      <c r="D11" s="38"/>
      <c r="E11" s="38"/>
      <c r="F11" s="38"/>
      <c r="G11" s="38"/>
    </row>
    <row r="12" spans="2:7">
      <c r="B12" s="38"/>
      <c r="C12" s="38"/>
      <c r="D12" s="38"/>
      <c r="E12" s="38"/>
      <c r="F12" s="38"/>
      <c r="G12" s="38"/>
    </row>
    <row r="13" spans="2:7">
      <c r="B13" s="38"/>
      <c r="C13" s="38"/>
      <c r="D13" s="38"/>
      <c r="E13" s="38"/>
      <c r="F13" s="38"/>
      <c r="G13" s="38"/>
    </row>
    <row r="14" spans="2:7">
      <c r="B14" s="38"/>
      <c r="C14" s="38"/>
      <c r="D14" s="38"/>
      <c r="E14" s="38"/>
      <c r="F14" s="38"/>
      <c r="G14" s="38"/>
    </row>
    <row r="15" spans="2:7">
      <c r="B15" s="38"/>
      <c r="C15" s="38"/>
      <c r="D15" s="38"/>
      <c r="E15" s="38"/>
      <c r="F15" s="38"/>
      <c r="G15" s="38"/>
    </row>
    <row r="16" spans="2:7">
      <c r="B16" s="38"/>
      <c r="C16" s="38"/>
      <c r="D16" s="38"/>
      <c r="E16" s="38"/>
      <c r="F16" s="38"/>
      <c r="G16" s="38"/>
    </row>
    <row r="17" spans="2:8">
      <c r="B17" s="38"/>
      <c r="C17" s="38"/>
      <c r="D17" s="38"/>
      <c r="E17" s="38"/>
      <c r="F17" s="38"/>
      <c r="G17" s="38"/>
    </row>
    <row r="18" spans="2:8">
      <c r="B18" s="51"/>
      <c r="D18" s="25" t="s">
        <v>61</v>
      </c>
      <c r="E18" s="62">
        <f>GETPIVOTDATA("Recibidos",$C$21)</f>
        <v>32</v>
      </c>
      <c r="F18" s="38"/>
      <c r="G18" s="38"/>
    </row>
    <row r="19" spans="2:8">
      <c r="B19" s="38"/>
      <c r="C19" s="38"/>
      <c r="D19" s="38"/>
      <c r="E19" s="38"/>
      <c r="F19" s="46"/>
      <c r="G19" s="46"/>
    </row>
    <row r="20" spans="2:8">
      <c r="B20" s="8"/>
      <c r="C20" s="63" t="s">
        <v>69</v>
      </c>
      <c r="D20" s="63"/>
      <c r="E20" s="58"/>
      <c r="F20" s="58"/>
      <c r="G20" s="58"/>
      <c r="H20" s="58"/>
    </row>
    <row r="21" spans="2:8">
      <c r="B21" s="8"/>
      <c r="C21" s="27" t="s">
        <v>25</v>
      </c>
      <c r="D21" s="27" t="s">
        <v>68</v>
      </c>
      <c r="E21" s="9"/>
      <c r="F21"/>
    </row>
    <row r="22" spans="2:8">
      <c r="B22" s="8"/>
      <c r="C22" s="54" t="s">
        <v>52</v>
      </c>
      <c r="D22" s="53" t="s">
        <v>5</v>
      </c>
      <c r="E22" s="53" t="s">
        <v>23</v>
      </c>
      <c r="F22"/>
    </row>
    <row r="23" spans="2:8">
      <c r="B23" s="8"/>
      <c r="C23" s="55" t="s">
        <v>92</v>
      </c>
      <c r="D23" s="53">
        <v>4</v>
      </c>
      <c r="E23" s="53">
        <v>4</v>
      </c>
      <c r="F23" s="84"/>
    </row>
    <row r="24" spans="2:8">
      <c r="B24" s="8"/>
      <c r="C24" s="55" t="s">
        <v>101</v>
      </c>
      <c r="D24" s="53">
        <v>1</v>
      </c>
      <c r="E24" s="53">
        <v>1</v>
      </c>
      <c r="F24" s="84"/>
    </row>
    <row r="25" spans="2:8">
      <c r="B25" s="8"/>
      <c r="C25" s="55" t="s">
        <v>98</v>
      </c>
      <c r="D25" s="53">
        <v>1</v>
      </c>
      <c r="E25" s="53">
        <v>1</v>
      </c>
      <c r="F25" s="84"/>
    </row>
    <row r="26" spans="2:8">
      <c r="B26" s="8"/>
      <c r="C26" s="55" t="s">
        <v>91</v>
      </c>
      <c r="D26" s="53">
        <v>1</v>
      </c>
      <c r="E26" s="53">
        <v>1</v>
      </c>
      <c r="F26" s="84"/>
    </row>
    <row r="27" spans="2:8">
      <c r="B27" s="8"/>
      <c r="C27" s="55" t="s">
        <v>56</v>
      </c>
      <c r="D27" s="53">
        <v>25</v>
      </c>
      <c r="E27" s="53">
        <v>25</v>
      </c>
      <c r="F27" s="84"/>
    </row>
    <row r="28" spans="2:8">
      <c r="B28" s="8"/>
      <c r="C28" s="56" t="s">
        <v>23</v>
      </c>
      <c r="D28" s="53">
        <v>32</v>
      </c>
      <c r="E28" s="53">
        <v>32</v>
      </c>
      <c r="F28" s="86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2"/>
      <c r="G31" s="52"/>
      <c r="H31" s="52"/>
    </row>
    <row r="32" spans="2:8">
      <c r="B32" s="8"/>
      <c r="C32" s="66" t="s">
        <v>62</v>
      </c>
      <c r="D32" s="52"/>
      <c r="F32" s="52"/>
      <c r="G32" s="52"/>
    </row>
    <row r="33" spans="2:7">
      <c r="B33" s="8"/>
      <c r="D33" s="52"/>
      <c r="F33" s="52"/>
      <c r="G33" s="52"/>
    </row>
    <row r="34" spans="2:7" ht="15" customHeight="1">
      <c r="B34" s="8"/>
      <c r="C34" s="90" t="s">
        <v>106</v>
      </c>
      <c r="D34" s="91"/>
      <c r="E34" s="91"/>
      <c r="F34" s="92"/>
      <c r="G34" s="52"/>
    </row>
    <row r="35" spans="2:7">
      <c r="B35" s="8"/>
      <c r="C35" s="93"/>
      <c r="D35" s="94"/>
      <c r="E35" s="94"/>
      <c r="F35" s="95"/>
      <c r="G35" s="52"/>
    </row>
    <row r="36" spans="2:7">
      <c r="B36" s="52"/>
      <c r="C36" s="93"/>
      <c r="D36" s="94"/>
      <c r="E36" s="94"/>
      <c r="F36" s="95"/>
      <c r="G36" s="52"/>
    </row>
    <row r="37" spans="2:7">
      <c r="B37" s="52"/>
      <c r="C37" s="93"/>
      <c r="D37" s="94"/>
      <c r="E37" s="94"/>
      <c r="F37" s="95"/>
      <c r="G37" s="52"/>
    </row>
    <row r="38" spans="2:7">
      <c r="B38" s="52"/>
      <c r="C38" s="93"/>
      <c r="D38" s="94"/>
      <c r="E38" s="94"/>
      <c r="F38" s="95"/>
      <c r="G38" s="52"/>
    </row>
    <row r="39" spans="2:7">
      <c r="B39" s="52"/>
      <c r="C39" s="93"/>
      <c r="D39" s="94"/>
      <c r="E39" s="94"/>
      <c r="F39" s="95"/>
      <c r="G39" s="52"/>
    </row>
    <row r="40" spans="2:7">
      <c r="B40" s="52"/>
      <c r="C40" s="93"/>
      <c r="D40" s="94"/>
      <c r="E40" s="94"/>
      <c r="F40" s="95"/>
      <c r="G40" s="52"/>
    </row>
    <row r="41" spans="2:7">
      <c r="B41" s="52"/>
      <c r="C41" s="93"/>
      <c r="D41" s="94"/>
      <c r="E41" s="94"/>
      <c r="F41" s="95"/>
      <c r="G41" s="52"/>
    </row>
    <row r="42" spans="2:7" ht="15" customHeight="1">
      <c r="B42" s="52"/>
      <c r="C42" s="93"/>
      <c r="D42" s="94"/>
      <c r="E42" s="94"/>
      <c r="F42" s="95"/>
      <c r="G42" s="52"/>
    </row>
    <row r="43" spans="2:7">
      <c r="C43" s="93"/>
      <c r="D43" s="94"/>
      <c r="E43" s="94"/>
      <c r="F43" s="95"/>
    </row>
    <row r="44" spans="2:7">
      <c r="C44" s="93"/>
      <c r="D44" s="94"/>
      <c r="E44" s="94"/>
      <c r="F44" s="95"/>
    </row>
    <row r="45" spans="2:7">
      <c r="C45" s="96"/>
      <c r="D45" s="97"/>
      <c r="E45" s="97"/>
      <c r="F45" s="98"/>
    </row>
    <row r="46" spans="2:7">
      <c r="C46" s="90"/>
      <c r="D46" s="91"/>
      <c r="E46" s="91"/>
      <c r="F46" s="91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4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4">
      <c r="B3" s="23"/>
      <c r="C3" s="24"/>
      <c r="D3" s="24"/>
      <c r="E3" s="19"/>
      <c r="F3" s="19"/>
      <c r="G3" s="19"/>
    </row>
    <row r="4" spans="2:14">
      <c r="B4" s="46"/>
      <c r="C4" s="46"/>
      <c r="D4" s="46"/>
      <c r="E4" s="46"/>
      <c r="F4" s="46"/>
      <c r="G4" s="46"/>
    </row>
    <row r="5" spans="2:14">
      <c r="B5" s="46"/>
      <c r="C5" s="46"/>
      <c r="D5" s="46"/>
      <c r="E5" s="46"/>
      <c r="F5" s="46"/>
      <c r="G5" s="46"/>
    </row>
    <row r="6" spans="2:14">
      <c r="B6" s="46"/>
      <c r="C6" s="46"/>
      <c r="D6" s="46"/>
      <c r="E6" s="46"/>
      <c r="F6" s="46"/>
      <c r="G6" s="46"/>
    </row>
    <row r="7" spans="2:14">
      <c r="B7" s="46"/>
      <c r="C7" s="46"/>
      <c r="D7" s="46"/>
      <c r="E7" s="46"/>
      <c r="F7" s="46"/>
      <c r="G7" s="46"/>
    </row>
    <row r="8" spans="2:14">
      <c r="B8" s="46"/>
      <c r="C8" s="46"/>
      <c r="D8" s="46"/>
      <c r="E8" s="46"/>
      <c r="F8" s="46"/>
      <c r="G8" s="46"/>
    </row>
    <row r="9" spans="2:14">
      <c r="B9" s="46"/>
      <c r="C9" s="46"/>
      <c r="D9" s="46"/>
      <c r="E9" s="46"/>
      <c r="F9" s="46"/>
      <c r="G9" s="46"/>
    </row>
    <row r="10" spans="2:14">
      <c r="B10" s="46"/>
      <c r="C10" s="46"/>
      <c r="D10" s="46"/>
      <c r="E10" s="46"/>
      <c r="F10" s="46"/>
      <c r="G10" s="46"/>
    </row>
    <row r="11" spans="2:14">
      <c r="B11" s="46"/>
      <c r="C11" s="46"/>
      <c r="D11" s="46"/>
      <c r="E11" s="46"/>
      <c r="F11" s="46"/>
      <c r="G11" s="46"/>
    </row>
    <row r="12" spans="2:14">
      <c r="B12" s="46"/>
      <c r="C12" s="46"/>
      <c r="D12" s="46"/>
      <c r="E12" s="46"/>
      <c r="F12" s="46"/>
      <c r="G12" s="46"/>
    </row>
    <row r="13" spans="2:14">
      <c r="B13" s="46"/>
      <c r="C13" s="46"/>
      <c r="D13" s="46"/>
      <c r="E13" s="46"/>
      <c r="F13" s="46"/>
      <c r="G13" s="46"/>
    </row>
    <row r="14" spans="2:14">
      <c r="B14" s="46"/>
      <c r="C14" s="46"/>
      <c r="D14" s="46"/>
      <c r="E14" s="46"/>
      <c r="F14" s="46"/>
      <c r="G14" s="46"/>
    </row>
    <row r="15" spans="2:14">
      <c r="B15" s="46"/>
      <c r="C15" s="46"/>
      <c r="D15" s="46"/>
      <c r="E15" s="46"/>
      <c r="F15" s="46"/>
      <c r="G15" s="46"/>
    </row>
    <row r="16" spans="2:14">
      <c r="B16" s="46"/>
      <c r="C16" s="25" t="s">
        <v>60</v>
      </c>
      <c r="D16" s="26">
        <f>GETPIVOTDATA("Solucionados",$B$18)</f>
        <v>26</v>
      </c>
      <c r="E16" s="46"/>
      <c r="F16" s="46"/>
      <c r="G16" s="46"/>
      <c r="L16" s="19"/>
      <c r="M16" s="19"/>
      <c r="N16" s="19"/>
    </row>
    <row r="17" spans="2:14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>
      <c r="B18" s="27" t="s">
        <v>65</v>
      </c>
      <c r="C18" s="47" t="s">
        <v>68</v>
      </c>
      <c r="D18" s="9"/>
      <c r="E18" s="9"/>
      <c r="F18" s="9"/>
      <c r="G18" s="9"/>
      <c r="H18" s="9"/>
      <c r="I18" s="9"/>
      <c r="J18" s="9"/>
      <c r="K18"/>
      <c r="L18"/>
      <c r="M18" s="19"/>
      <c r="N18" s="19"/>
    </row>
    <row r="19" spans="2:14" ht="87">
      <c r="B19" s="27" t="s">
        <v>66</v>
      </c>
      <c r="C19" s="49" t="s">
        <v>81</v>
      </c>
      <c r="D19" s="49" t="s">
        <v>76</v>
      </c>
      <c r="E19" s="49" t="s">
        <v>77</v>
      </c>
      <c r="F19" s="49" t="s">
        <v>94</v>
      </c>
      <c r="G19" s="49" t="s">
        <v>74</v>
      </c>
      <c r="H19" s="49" t="s">
        <v>70</v>
      </c>
      <c r="I19" s="49" t="s">
        <v>72</v>
      </c>
      <c r="J19" s="49" t="s">
        <v>23</v>
      </c>
      <c r="K19"/>
      <c r="L19"/>
      <c r="M19" s="19"/>
      <c r="N19" s="19"/>
    </row>
    <row r="20" spans="2:14">
      <c r="B20" s="9" t="s">
        <v>5</v>
      </c>
      <c r="C20" s="10">
        <v>1</v>
      </c>
      <c r="D20" s="10">
        <v>4</v>
      </c>
      <c r="E20" s="10">
        <v>6</v>
      </c>
      <c r="F20" s="10">
        <v>2</v>
      </c>
      <c r="G20" s="10">
        <v>7</v>
      </c>
      <c r="H20" s="10">
        <v>2</v>
      </c>
      <c r="I20" s="10">
        <v>4</v>
      </c>
      <c r="J20" s="10">
        <v>26</v>
      </c>
      <c r="K20"/>
      <c r="L20"/>
    </row>
    <row r="21" spans="2:14">
      <c r="B21" s="11" t="s">
        <v>23</v>
      </c>
      <c r="C21" s="10">
        <v>1</v>
      </c>
      <c r="D21" s="10">
        <v>4</v>
      </c>
      <c r="E21" s="10">
        <v>6</v>
      </c>
      <c r="F21" s="10">
        <v>2</v>
      </c>
      <c r="G21" s="10">
        <v>7</v>
      </c>
      <c r="H21" s="10">
        <v>2</v>
      </c>
      <c r="I21" s="10">
        <v>4</v>
      </c>
      <c r="J21" s="10">
        <v>26</v>
      </c>
      <c r="K21"/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  <c r="H23" s="85"/>
    </row>
    <row r="24" spans="2:14">
      <c r="B24" s="8"/>
    </row>
    <row r="25" spans="2:14">
      <c r="B25" s="66" t="s">
        <v>62</v>
      </c>
    </row>
    <row r="26" spans="2:14">
      <c r="B26" s="8"/>
    </row>
    <row r="27" spans="2:14" ht="15" customHeight="1">
      <c r="B27" s="90" t="s">
        <v>107</v>
      </c>
      <c r="C27" s="91"/>
      <c r="D27" s="91"/>
      <c r="E27" s="91"/>
      <c r="F27" s="91"/>
      <c r="G27" s="91"/>
      <c r="H27" s="91"/>
      <c r="I27" s="91"/>
      <c r="J27" s="91"/>
      <c r="K27" s="92"/>
      <c r="L27" s="51"/>
      <c r="M27" s="51"/>
    </row>
    <row r="28" spans="2:14">
      <c r="B28" s="93"/>
      <c r="C28" s="94"/>
      <c r="D28" s="94"/>
      <c r="E28" s="94"/>
      <c r="F28" s="94"/>
      <c r="G28" s="94"/>
      <c r="H28" s="94"/>
      <c r="I28" s="94"/>
      <c r="J28" s="94"/>
      <c r="K28" s="95"/>
      <c r="L28" s="51"/>
      <c r="M28" s="51"/>
    </row>
    <row r="29" spans="2:14">
      <c r="B29" s="93"/>
      <c r="C29" s="94"/>
      <c r="D29" s="94"/>
      <c r="E29" s="94"/>
      <c r="F29" s="94"/>
      <c r="G29" s="94"/>
      <c r="H29" s="94"/>
      <c r="I29" s="94"/>
      <c r="J29" s="94"/>
      <c r="K29" s="95"/>
      <c r="L29" s="51"/>
      <c r="M29" s="51"/>
    </row>
    <row r="30" spans="2:14">
      <c r="B30" s="93"/>
      <c r="C30" s="94"/>
      <c r="D30" s="94"/>
      <c r="E30" s="94"/>
      <c r="F30" s="94"/>
      <c r="G30" s="94"/>
      <c r="H30" s="94"/>
      <c r="I30" s="94"/>
      <c r="J30" s="94"/>
      <c r="K30" s="95"/>
      <c r="L30" s="51"/>
      <c r="M30" s="51"/>
    </row>
    <row r="31" spans="2:14">
      <c r="B31" s="93"/>
      <c r="C31" s="94"/>
      <c r="D31" s="94"/>
      <c r="E31" s="94"/>
      <c r="F31" s="94"/>
      <c r="G31" s="94"/>
      <c r="H31" s="94"/>
      <c r="I31" s="94"/>
      <c r="J31" s="94"/>
      <c r="K31" s="95"/>
      <c r="L31" s="51"/>
      <c r="M31" s="51"/>
    </row>
    <row r="32" spans="2:14">
      <c r="B32" s="93"/>
      <c r="C32" s="94"/>
      <c r="D32" s="94"/>
      <c r="E32" s="94"/>
      <c r="F32" s="94"/>
      <c r="G32" s="94"/>
      <c r="H32" s="94"/>
      <c r="I32" s="94"/>
      <c r="J32" s="94"/>
      <c r="K32" s="95"/>
      <c r="L32" s="51"/>
      <c r="M32" s="51"/>
    </row>
    <row r="33" spans="2:13" ht="15" customHeight="1">
      <c r="B33" s="93"/>
      <c r="C33" s="94"/>
      <c r="D33" s="94"/>
      <c r="E33" s="94"/>
      <c r="F33" s="94"/>
      <c r="G33" s="94"/>
      <c r="H33" s="94"/>
      <c r="I33" s="94"/>
      <c r="J33" s="94"/>
      <c r="K33" s="95"/>
      <c r="L33" s="51"/>
      <c r="M33" s="51"/>
    </row>
    <row r="34" spans="2:13">
      <c r="B34" s="93"/>
      <c r="C34" s="94"/>
      <c r="D34" s="94"/>
      <c r="E34" s="94"/>
      <c r="F34" s="94"/>
      <c r="G34" s="94"/>
      <c r="H34" s="94"/>
      <c r="I34" s="94"/>
      <c r="J34" s="94"/>
      <c r="K34" s="95"/>
      <c r="L34" s="51"/>
      <c r="M34" s="51"/>
    </row>
    <row r="35" spans="2:13">
      <c r="B35" s="93"/>
      <c r="C35" s="94"/>
      <c r="D35" s="94"/>
      <c r="E35" s="94"/>
      <c r="F35" s="94"/>
      <c r="G35" s="94"/>
      <c r="H35" s="94"/>
      <c r="I35" s="94"/>
      <c r="J35" s="94"/>
      <c r="K35" s="95"/>
      <c r="L35" s="51"/>
      <c r="M35" s="51"/>
    </row>
    <row r="36" spans="2:13">
      <c r="B36" s="93"/>
      <c r="C36" s="94"/>
      <c r="D36" s="94"/>
      <c r="E36" s="94"/>
      <c r="F36" s="94"/>
      <c r="G36" s="94"/>
      <c r="H36" s="94"/>
      <c r="I36" s="94"/>
      <c r="J36" s="94"/>
      <c r="K36" s="95"/>
      <c r="L36" s="51"/>
      <c r="M36" s="51"/>
    </row>
    <row r="37" spans="2:13">
      <c r="B37" s="96"/>
      <c r="C37" s="97"/>
      <c r="D37" s="97"/>
      <c r="E37" s="97"/>
      <c r="F37" s="97"/>
      <c r="G37" s="97"/>
      <c r="H37" s="97"/>
      <c r="I37" s="97"/>
      <c r="J37" s="97"/>
      <c r="K37" s="98"/>
      <c r="L37" s="51"/>
      <c r="M37" s="51"/>
    </row>
    <row r="38" spans="2:13">
      <c r="B38" s="8"/>
      <c r="L38" s="51"/>
      <c r="M38" s="51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topLeftCell="A67" zoomScale="78" zoomScaleNormal="78" zoomScalePageLayoutView="90" workbookViewId="0">
      <selection activeCell="E36" sqref="E36"/>
    </sheetView>
  </sheetViews>
  <sheetFormatPr baseColWidth="10" defaultColWidth="0" defaultRowHeight="15" zeroHeight="1"/>
  <cols>
    <col min="1" max="1" width="5.7109375" style="8" customWidth="1"/>
    <col min="2" max="2" width="44.285156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2:13">
      <c r="B3" s="23"/>
      <c r="C3" s="24"/>
      <c r="D3" s="24"/>
      <c r="E3" s="19"/>
      <c r="F3" s="19"/>
      <c r="G3" s="19"/>
    </row>
    <row r="4" spans="2:13">
      <c r="B4" s="38"/>
      <c r="C4" s="38"/>
      <c r="D4" s="38"/>
      <c r="E4" s="38"/>
      <c r="F4" s="38"/>
      <c r="G4" s="38"/>
    </row>
    <row r="5" spans="2:13">
      <c r="B5" s="38"/>
      <c r="C5" s="38"/>
      <c r="D5" s="38"/>
      <c r="E5" s="38"/>
      <c r="F5" s="38"/>
      <c r="G5" s="38"/>
    </row>
    <row r="6" spans="2:13">
      <c r="B6" s="38"/>
      <c r="C6" s="38"/>
      <c r="D6" s="38"/>
      <c r="E6" s="38"/>
      <c r="F6" s="38"/>
      <c r="G6" s="38"/>
    </row>
    <row r="7" spans="2:13">
      <c r="B7" s="38"/>
      <c r="C7" s="38"/>
      <c r="D7" s="38"/>
      <c r="E7" s="38"/>
      <c r="F7" s="38"/>
      <c r="G7" s="38"/>
    </row>
    <row r="8" spans="2:13">
      <c r="B8" s="38"/>
      <c r="C8" s="38"/>
      <c r="D8" s="38"/>
      <c r="E8" s="38"/>
      <c r="F8" s="38"/>
      <c r="G8" s="38"/>
    </row>
    <row r="9" spans="2:13">
      <c r="B9" s="38"/>
      <c r="C9" s="38"/>
      <c r="D9" s="38"/>
      <c r="E9" s="38"/>
      <c r="F9" s="38"/>
      <c r="G9" s="38"/>
    </row>
    <row r="10" spans="2:13">
      <c r="B10" s="38"/>
      <c r="C10" s="38"/>
      <c r="D10" s="38"/>
      <c r="E10" s="38"/>
      <c r="F10" s="38"/>
      <c r="G10" s="38"/>
    </row>
    <row r="11" spans="2:13">
      <c r="B11" s="38"/>
      <c r="C11" s="38"/>
      <c r="D11" s="38"/>
      <c r="E11" s="38"/>
      <c r="F11" s="38"/>
      <c r="G11" s="38"/>
    </row>
    <row r="12" spans="2:13">
      <c r="B12" s="38"/>
      <c r="C12" s="38"/>
      <c r="D12" s="38"/>
      <c r="E12" s="38"/>
      <c r="F12" s="38"/>
      <c r="G12" s="38"/>
    </row>
    <row r="13" spans="2:13">
      <c r="B13" s="38"/>
      <c r="C13" s="38"/>
      <c r="D13" s="38"/>
      <c r="E13" s="38"/>
      <c r="F13" s="38"/>
      <c r="G13" s="38"/>
    </row>
    <row r="14" spans="2:13">
      <c r="B14" s="38"/>
      <c r="C14" s="38"/>
      <c r="D14" s="38"/>
      <c r="E14" s="38"/>
      <c r="F14" s="38"/>
      <c r="G14" s="38"/>
    </row>
    <row r="15" spans="2:13">
      <c r="B15" s="38"/>
      <c r="C15" s="38"/>
      <c r="D15" s="38"/>
      <c r="E15" s="38"/>
      <c r="F15" s="38"/>
      <c r="G15" s="38"/>
    </row>
    <row r="16" spans="2:13">
      <c r="B16" s="46"/>
      <c r="C16" s="46"/>
      <c r="D16" s="46"/>
      <c r="E16" s="46"/>
      <c r="F16" s="46"/>
      <c r="G16" s="46"/>
    </row>
    <row r="17" spans="2:13">
      <c r="B17" s="46"/>
      <c r="C17" s="46"/>
      <c r="D17" s="46"/>
      <c r="E17" s="46"/>
      <c r="F17" s="46"/>
      <c r="G17" s="46"/>
    </row>
    <row r="18" spans="2:13">
      <c r="B18" s="46"/>
      <c r="C18" s="46"/>
      <c r="D18" s="46"/>
      <c r="E18" s="46"/>
      <c r="F18" s="46"/>
      <c r="G18" s="46"/>
    </row>
    <row r="19" spans="2:13">
      <c r="D19" s="25" t="s">
        <v>64</v>
      </c>
      <c r="E19" s="64">
        <f>GETPIVOTDATA("Recibidos",$B$22)</f>
        <v>27</v>
      </c>
      <c r="F19" s="38"/>
      <c r="G19" s="38"/>
    </row>
    <row r="20" spans="2:13">
      <c r="B20" s="21"/>
      <c r="C20" s="21"/>
      <c r="D20" s="21"/>
      <c r="E20" s="21"/>
      <c r="F20" s="21"/>
      <c r="G20" s="21"/>
    </row>
    <row r="21" spans="2:13">
      <c r="B21" s="58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3">
      <c r="B22" s="27" t="s">
        <v>67</v>
      </c>
      <c r="C22" s="47" t="s">
        <v>68</v>
      </c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 ht="75.75">
      <c r="B23" s="12" t="s">
        <v>28</v>
      </c>
      <c r="C23" s="49" t="s">
        <v>77</v>
      </c>
      <c r="D23" s="49" t="s">
        <v>74</v>
      </c>
      <c r="E23" s="49" t="s">
        <v>70</v>
      </c>
      <c r="F23" s="49" t="s">
        <v>76</v>
      </c>
      <c r="G23" s="49" t="s">
        <v>72</v>
      </c>
      <c r="H23" s="49" t="s">
        <v>97</v>
      </c>
      <c r="I23" s="49" t="s">
        <v>75</v>
      </c>
      <c r="J23" s="49" t="s">
        <v>94</v>
      </c>
      <c r="K23" s="49" t="s">
        <v>81</v>
      </c>
      <c r="L23" s="49" t="s">
        <v>80</v>
      </c>
      <c r="M23" s="49" t="s">
        <v>23</v>
      </c>
    </row>
    <row r="24" spans="2:13">
      <c r="B24" s="9" t="s">
        <v>73</v>
      </c>
      <c r="C24" s="53">
        <v>3</v>
      </c>
      <c r="D24" s="53">
        <v>4</v>
      </c>
      <c r="E24" s="53"/>
      <c r="F24" s="53"/>
      <c r="G24" s="53"/>
      <c r="H24" s="53"/>
      <c r="I24" s="53"/>
      <c r="J24" s="53"/>
      <c r="K24" s="53"/>
      <c r="L24" s="53"/>
      <c r="M24" s="53">
        <v>7</v>
      </c>
    </row>
    <row r="25" spans="2:13">
      <c r="B25" s="9" t="s">
        <v>88</v>
      </c>
      <c r="C25" s="53">
        <v>1</v>
      </c>
      <c r="D25" s="53"/>
      <c r="E25" s="53"/>
      <c r="F25" s="53">
        <v>4</v>
      </c>
      <c r="G25" s="53">
        <v>1</v>
      </c>
      <c r="H25" s="53"/>
      <c r="I25" s="53"/>
      <c r="J25" s="53"/>
      <c r="K25" s="53"/>
      <c r="L25" s="53"/>
      <c r="M25" s="53">
        <v>6</v>
      </c>
    </row>
    <row r="26" spans="2:13">
      <c r="B26" s="9" t="s">
        <v>71</v>
      </c>
      <c r="C26" s="53"/>
      <c r="D26" s="53"/>
      <c r="E26" s="53">
        <v>1</v>
      </c>
      <c r="F26" s="53"/>
      <c r="G26" s="53">
        <v>1</v>
      </c>
      <c r="H26" s="53">
        <v>1</v>
      </c>
      <c r="I26" s="53">
        <v>1</v>
      </c>
      <c r="J26" s="53"/>
      <c r="K26" s="53"/>
      <c r="L26" s="53"/>
      <c r="M26" s="53">
        <v>4</v>
      </c>
    </row>
    <row r="27" spans="2:13">
      <c r="B27" s="9" t="s">
        <v>78</v>
      </c>
      <c r="C27" s="53">
        <v>1</v>
      </c>
      <c r="D27" s="53"/>
      <c r="E27" s="53"/>
      <c r="F27" s="53"/>
      <c r="G27" s="53">
        <v>1</v>
      </c>
      <c r="H27" s="53"/>
      <c r="I27" s="53"/>
      <c r="J27" s="53"/>
      <c r="K27" s="53"/>
      <c r="L27" s="53"/>
      <c r="M27" s="53">
        <v>2</v>
      </c>
    </row>
    <row r="28" spans="2:13">
      <c r="B28" s="9" t="s">
        <v>87</v>
      </c>
      <c r="C28" s="53"/>
      <c r="D28" s="53"/>
      <c r="E28" s="53">
        <v>2</v>
      </c>
      <c r="F28" s="53"/>
      <c r="G28" s="53"/>
      <c r="H28" s="53"/>
      <c r="I28" s="53"/>
      <c r="J28" s="53"/>
      <c r="K28" s="53"/>
      <c r="L28" s="53"/>
      <c r="M28" s="53">
        <v>2</v>
      </c>
    </row>
    <row r="29" spans="2:13">
      <c r="B29" s="9" t="s">
        <v>103</v>
      </c>
      <c r="C29" s="53">
        <v>1</v>
      </c>
      <c r="D29" s="53">
        <v>1</v>
      </c>
      <c r="E29" s="53"/>
      <c r="F29" s="53"/>
      <c r="G29" s="53"/>
      <c r="H29" s="53"/>
      <c r="I29" s="53"/>
      <c r="J29" s="53"/>
      <c r="K29" s="53"/>
      <c r="L29" s="53"/>
      <c r="M29" s="53">
        <v>2</v>
      </c>
    </row>
    <row r="30" spans="2:13">
      <c r="B30" s="9" t="s">
        <v>80</v>
      </c>
      <c r="C30" s="53">
        <v>1</v>
      </c>
      <c r="D30" s="53"/>
      <c r="E30" s="53">
        <v>1</v>
      </c>
      <c r="F30" s="53"/>
      <c r="G30" s="53"/>
      <c r="H30" s="53"/>
      <c r="I30" s="53"/>
      <c r="J30" s="53"/>
      <c r="K30" s="53"/>
      <c r="L30" s="53"/>
      <c r="M30" s="53">
        <v>2</v>
      </c>
    </row>
    <row r="31" spans="2:13">
      <c r="B31" s="9" t="s">
        <v>102</v>
      </c>
      <c r="C31" s="53"/>
      <c r="D31" s="53">
        <v>1</v>
      </c>
      <c r="E31" s="53"/>
      <c r="F31" s="53"/>
      <c r="G31" s="53"/>
      <c r="H31" s="53"/>
      <c r="I31" s="53"/>
      <c r="J31" s="53">
        <v>1</v>
      </c>
      <c r="K31" s="53"/>
      <c r="L31" s="53"/>
      <c r="M31" s="53">
        <v>2</v>
      </c>
    </row>
    <row r="32" spans="2:13">
      <c r="B32" s="11" t="s">
        <v>23</v>
      </c>
      <c r="C32" s="53">
        <v>7</v>
      </c>
      <c r="D32" s="53">
        <v>6</v>
      </c>
      <c r="E32" s="53">
        <v>4</v>
      </c>
      <c r="F32" s="53">
        <v>4</v>
      </c>
      <c r="G32" s="53">
        <v>3</v>
      </c>
      <c r="H32" s="53">
        <v>1</v>
      </c>
      <c r="I32" s="53">
        <v>1</v>
      </c>
      <c r="J32" s="53">
        <v>1</v>
      </c>
      <c r="K32" s="53"/>
      <c r="L32" s="53"/>
      <c r="M32" s="53">
        <v>27</v>
      </c>
    </row>
    <row r="33" spans="2:13" ht="15" customHeight="1">
      <c r="B33"/>
      <c r="C33"/>
      <c r="D33"/>
      <c r="E33"/>
      <c r="F33"/>
      <c r="G33"/>
      <c r="H33"/>
      <c r="I33"/>
      <c r="J33"/>
      <c r="K33"/>
      <c r="L33"/>
      <c r="M33"/>
    </row>
    <row r="34" spans="2:13">
      <c r="B34"/>
      <c r="C34"/>
      <c r="D34"/>
      <c r="E34"/>
      <c r="F34"/>
      <c r="G34"/>
      <c r="H34"/>
      <c r="I34"/>
      <c r="J34"/>
      <c r="K34"/>
      <c r="L34"/>
      <c r="M34"/>
    </row>
    <row r="35" spans="2:13">
      <c r="B35"/>
      <c r="C35"/>
      <c r="D35"/>
      <c r="E35"/>
      <c r="F35"/>
      <c r="G35"/>
      <c r="H35"/>
      <c r="I35"/>
      <c r="J35"/>
      <c r="K35"/>
      <c r="L35"/>
      <c r="M35"/>
    </row>
    <row r="36" spans="2:13">
      <c r="B36"/>
      <c r="C36"/>
      <c r="D36"/>
      <c r="E36"/>
      <c r="F36"/>
      <c r="G36"/>
      <c r="H36"/>
      <c r="I36"/>
      <c r="J36"/>
      <c r="K36"/>
      <c r="L36"/>
      <c r="M36"/>
    </row>
    <row r="37" spans="2:13">
      <c r="B37"/>
      <c r="C37"/>
      <c r="D37"/>
      <c r="E37"/>
      <c r="F37"/>
      <c r="G37"/>
      <c r="H37"/>
      <c r="I37"/>
      <c r="J37"/>
      <c r="K37"/>
      <c r="L37"/>
      <c r="M37"/>
    </row>
    <row r="38" spans="2:13">
      <c r="B38"/>
      <c r="C38"/>
      <c r="D38"/>
      <c r="E38"/>
      <c r="F38"/>
      <c r="G38"/>
      <c r="H38"/>
      <c r="I38"/>
      <c r="J38"/>
      <c r="K38"/>
      <c r="L38"/>
      <c r="M38"/>
    </row>
    <row r="39" spans="2:13" ht="15" customHeight="1">
      <c r="B39"/>
      <c r="C39"/>
      <c r="D39"/>
      <c r="E39"/>
      <c r="F39"/>
      <c r="G39"/>
      <c r="H39"/>
      <c r="I39"/>
      <c r="J39"/>
      <c r="K39"/>
      <c r="L39"/>
      <c r="M39"/>
    </row>
    <row r="40" spans="2:13" ht="15.75" thickBot="1">
      <c r="B40"/>
      <c r="C40"/>
      <c r="D40"/>
      <c r="E40"/>
      <c r="F40"/>
      <c r="G40"/>
      <c r="H40"/>
      <c r="I40"/>
      <c r="J40"/>
      <c r="K40"/>
      <c r="L40"/>
      <c r="M40"/>
    </row>
    <row r="41" spans="2:13" ht="15.75" thickTop="1">
      <c r="B41" s="102" t="s">
        <v>108</v>
      </c>
      <c r="C41" s="103"/>
      <c r="D41" s="103"/>
      <c r="E41" s="103"/>
      <c r="F41" s="103"/>
      <c r="G41" s="103"/>
      <c r="H41" s="103"/>
      <c r="I41" s="103"/>
      <c r="J41" s="103"/>
      <c r="K41" s="104"/>
      <c r="L41" s="83"/>
      <c r="M41"/>
    </row>
    <row r="42" spans="2:13" ht="34.5" customHeight="1">
      <c r="B42" s="105"/>
      <c r="C42" s="106"/>
      <c r="D42" s="106"/>
      <c r="E42" s="106"/>
      <c r="F42" s="106"/>
      <c r="G42" s="106"/>
      <c r="H42" s="106"/>
      <c r="I42" s="106"/>
      <c r="J42" s="106"/>
      <c r="K42" s="107"/>
      <c r="L42" s="83"/>
      <c r="M42"/>
    </row>
    <row r="43" spans="2:13" ht="38.25" customHeight="1" thickBot="1">
      <c r="B43" s="108"/>
      <c r="C43" s="109"/>
      <c r="D43" s="109"/>
      <c r="E43" s="109"/>
      <c r="F43" s="109"/>
      <c r="G43" s="109"/>
      <c r="H43" s="109"/>
      <c r="I43" s="109"/>
      <c r="J43" s="109"/>
      <c r="K43" s="110"/>
      <c r="L43" s="83"/>
      <c r="M43"/>
    </row>
    <row r="44" spans="2:13" ht="15.75" thickTop="1">
      <c r="B44"/>
      <c r="C44"/>
      <c r="D44"/>
      <c r="E44"/>
      <c r="F44"/>
      <c r="G44"/>
      <c r="H44"/>
      <c r="I44"/>
      <c r="J44"/>
      <c r="K44"/>
      <c r="L44"/>
      <c r="M44"/>
    </row>
    <row r="45" spans="2:13">
      <c r="B45" s="48"/>
      <c r="C45" s="48"/>
      <c r="D45" s="48"/>
      <c r="E45" s="48"/>
      <c r="F45" s="48"/>
      <c r="G45" s="48"/>
    </row>
    <row r="46" spans="2:13">
      <c r="B46" s="48"/>
      <c r="C46" s="48"/>
      <c r="D46" s="48"/>
      <c r="E46" s="48"/>
      <c r="F46" s="48"/>
      <c r="G46" s="48"/>
    </row>
    <row r="47" spans="2:13">
      <c r="B47" s="48"/>
      <c r="C47" s="48"/>
      <c r="D47" s="48"/>
      <c r="E47" s="48"/>
      <c r="F47" s="48"/>
      <c r="G47" s="48"/>
    </row>
    <row r="48" spans="2:13">
      <c r="B48" s="45"/>
      <c r="C48" s="45"/>
      <c r="D48" s="45"/>
      <c r="E48" s="45"/>
      <c r="F48" s="45"/>
      <c r="G48" s="45"/>
    </row>
    <row r="49" spans="2:7">
      <c r="B49" s="45"/>
      <c r="C49" s="45"/>
      <c r="D49" s="45"/>
      <c r="E49" s="45"/>
      <c r="F49" s="45"/>
      <c r="G49" s="45"/>
    </row>
    <row r="50" spans="2:7">
      <c r="B50" s="45"/>
      <c r="C50" s="45"/>
      <c r="D50" s="45"/>
      <c r="E50" s="45"/>
      <c r="F50" s="45"/>
      <c r="G50" s="45"/>
    </row>
    <row r="51" spans="2:7">
      <c r="B51" s="45"/>
      <c r="C51" s="45"/>
      <c r="D51" s="45"/>
      <c r="E51" s="45"/>
      <c r="F51" s="45"/>
      <c r="G51" s="45"/>
    </row>
    <row r="52" spans="2:7">
      <c r="B52" s="45"/>
      <c r="C52" s="45"/>
      <c r="D52" s="45"/>
      <c r="E52" s="45"/>
      <c r="F52" s="45"/>
      <c r="G52" s="45"/>
    </row>
    <row r="53" spans="2:7">
      <c r="B53" s="45"/>
      <c r="C53" s="45"/>
      <c r="D53" s="45"/>
      <c r="E53" s="45"/>
      <c r="F53" s="45"/>
      <c r="G53" s="45"/>
    </row>
    <row r="54" spans="2:7">
      <c r="B54" s="45"/>
      <c r="C54" s="45"/>
      <c r="D54" s="45"/>
      <c r="E54" s="45"/>
      <c r="F54" s="45"/>
      <c r="G54" s="45"/>
    </row>
    <row r="55" spans="2:7">
      <c r="B55" s="45"/>
      <c r="C55" s="45"/>
      <c r="D55" s="45"/>
      <c r="E55" s="45"/>
      <c r="F55" s="45"/>
      <c r="G55" s="45"/>
    </row>
    <row r="56" spans="2:7">
      <c r="B56" s="45"/>
      <c r="C56" s="45"/>
      <c r="D56" s="45"/>
      <c r="E56" s="45"/>
      <c r="F56" s="45"/>
      <c r="G56" s="45"/>
    </row>
    <row r="57" spans="2:7">
      <c r="B57" s="45"/>
      <c r="C57" s="45"/>
      <c r="D57" s="45"/>
      <c r="E57" s="45"/>
      <c r="F57" s="45"/>
      <c r="G57" s="45"/>
    </row>
    <row r="58" spans="2:7">
      <c r="B58" s="45"/>
      <c r="C58" s="45"/>
      <c r="D58" s="45"/>
      <c r="E58" s="45"/>
      <c r="F58" s="45" t="s">
        <v>89</v>
      </c>
      <c r="G58" s="45"/>
    </row>
    <row r="59" spans="2:7">
      <c r="B59" s="45"/>
      <c r="C59" s="45"/>
      <c r="D59" s="45"/>
      <c r="E59" s="45"/>
      <c r="F59" s="45"/>
      <c r="G59" s="45"/>
    </row>
    <row r="60" spans="2:7">
      <c r="B60" s="45"/>
      <c r="C60" s="45"/>
      <c r="D60" s="45"/>
      <c r="E60" s="45"/>
      <c r="F60" s="45"/>
      <c r="G60" s="45"/>
    </row>
    <row r="61" spans="2:7">
      <c r="B61" s="45"/>
      <c r="C61" s="45"/>
      <c r="D61" s="45"/>
      <c r="E61" s="45"/>
      <c r="F61" s="45"/>
      <c r="G61" s="45"/>
    </row>
    <row r="62" spans="2:7">
      <c r="B62" s="45"/>
      <c r="C62" s="45"/>
      <c r="D62" s="45"/>
      <c r="E62" s="45"/>
      <c r="F62" s="45"/>
      <c r="G62" s="45"/>
    </row>
    <row r="63" spans="2:7">
      <c r="B63" s="45"/>
      <c r="C63" s="45"/>
      <c r="D63" s="45"/>
      <c r="E63" s="45"/>
      <c r="F63" s="45"/>
      <c r="G63" s="45"/>
    </row>
    <row r="64" spans="2:7">
      <c r="B64" s="45"/>
      <c r="C64" s="45"/>
      <c r="D64" s="45"/>
      <c r="E64" s="45"/>
      <c r="F64" s="45"/>
      <c r="G64" s="45"/>
    </row>
    <row r="65" spans="2:7">
      <c r="B65" s="45"/>
      <c r="C65" s="45"/>
      <c r="D65" s="45"/>
      <c r="E65" s="45"/>
      <c r="F65" s="45"/>
      <c r="G65" s="45"/>
    </row>
    <row r="66" spans="2:7">
      <c r="B66" s="45"/>
      <c r="C66" s="25"/>
      <c r="D66" s="26"/>
      <c r="E66" s="45"/>
      <c r="F66" s="45"/>
      <c r="G66" s="45"/>
    </row>
    <row r="67" spans="2:7">
      <c r="B67" s="45"/>
      <c r="C67" s="45"/>
      <c r="D67" s="45"/>
      <c r="E67" s="45"/>
      <c r="F67" s="45"/>
      <c r="G67" s="45"/>
    </row>
    <row r="68" spans="2:7">
      <c r="B68" s="100"/>
      <c r="C68" s="100"/>
      <c r="D68" s="100"/>
      <c r="E68" s="100"/>
      <c r="F68" s="100"/>
      <c r="G68" s="100"/>
    </row>
    <row r="69" spans="2:7">
      <c r="B69" s="41"/>
      <c r="C69" s="39"/>
      <c r="D69" s="39"/>
      <c r="E69" s="39"/>
      <c r="F69" s="20"/>
      <c r="G69" s="39"/>
    </row>
    <row r="70" spans="2:7">
      <c r="B70" s="42"/>
      <c r="C70" s="35"/>
      <c r="D70" s="35"/>
      <c r="E70" s="35"/>
      <c r="F70" s="36"/>
      <c r="G70" s="37"/>
    </row>
    <row r="71" spans="2:7">
      <c r="B71" s="42"/>
      <c r="C71" s="35"/>
      <c r="D71" s="35"/>
      <c r="E71" s="35"/>
      <c r="F71" s="36"/>
      <c r="G71" s="37"/>
    </row>
    <row r="72" spans="2:7">
      <c r="B72" s="42"/>
      <c r="C72" s="35"/>
      <c r="D72" s="35"/>
      <c r="E72" s="35"/>
      <c r="F72" s="36"/>
      <c r="G72" s="37"/>
    </row>
    <row r="73" spans="2:7">
      <c r="B73" s="42"/>
      <c r="C73" s="35"/>
      <c r="D73" s="35"/>
      <c r="E73" s="35"/>
      <c r="F73" s="36"/>
      <c r="G73" s="37"/>
    </row>
    <row r="74" spans="2:7">
      <c r="B74" s="42"/>
      <c r="C74" s="35"/>
      <c r="D74" s="35"/>
      <c r="E74" s="35"/>
      <c r="F74" s="36"/>
      <c r="G74" s="37"/>
    </row>
    <row r="75" spans="2:7">
      <c r="B75" s="42"/>
      <c r="C75" s="35"/>
      <c r="D75" s="35"/>
      <c r="E75" s="35"/>
      <c r="F75" s="36"/>
      <c r="G75" s="37"/>
    </row>
    <row r="76" spans="2:7">
      <c r="B76" s="40"/>
      <c r="C76" s="35"/>
      <c r="D76" s="35"/>
      <c r="E76" s="35"/>
      <c r="F76" s="36"/>
      <c r="G76" s="37"/>
    </row>
    <row r="77" spans="2:7">
      <c r="B77" s="19"/>
      <c r="C77" s="19"/>
      <c r="D77" s="19"/>
      <c r="E77" s="19"/>
      <c r="F77" s="19"/>
      <c r="G77" s="19"/>
    </row>
    <row r="78" spans="2:7">
      <c r="B78" s="101"/>
      <c r="C78" s="101"/>
      <c r="D78" s="101"/>
      <c r="E78" s="101"/>
      <c r="F78" s="101"/>
      <c r="G78" s="101"/>
    </row>
    <row r="79" spans="2:7">
      <c r="B79" s="101"/>
      <c r="C79" s="101"/>
      <c r="D79" s="101"/>
      <c r="E79" s="101"/>
      <c r="F79" s="101"/>
      <c r="G79" s="101"/>
    </row>
    <row r="80" spans="2:7">
      <c r="B80" s="101"/>
      <c r="C80" s="101"/>
      <c r="D80" s="101"/>
      <c r="E80" s="101"/>
      <c r="F80" s="101"/>
      <c r="G80" s="101"/>
    </row>
    <row r="81" spans="2:7">
      <c r="B81" s="101"/>
      <c r="C81" s="101"/>
      <c r="D81" s="101"/>
      <c r="E81" s="101"/>
      <c r="F81" s="101"/>
      <c r="G81" s="101"/>
    </row>
    <row r="82" spans="2:7">
      <c r="B82" s="101"/>
      <c r="C82" s="101"/>
      <c r="D82" s="101"/>
      <c r="E82" s="101"/>
      <c r="F82" s="101"/>
      <c r="G82" s="101"/>
    </row>
    <row r="83" spans="2:7">
      <c r="B83" s="101"/>
      <c r="C83" s="101"/>
      <c r="D83" s="101"/>
      <c r="E83" s="101"/>
      <c r="F83" s="101"/>
      <c r="G83" s="101"/>
    </row>
    <row r="84" spans="2:7">
      <c r="B84" s="101"/>
      <c r="C84" s="101"/>
      <c r="D84" s="101"/>
      <c r="E84" s="101"/>
      <c r="F84" s="101"/>
      <c r="G84" s="101"/>
    </row>
    <row r="85" spans="2:7">
      <c r="B85" s="101"/>
      <c r="C85" s="101"/>
      <c r="D85" s="101"/>
      <c r="E85" s="101"/>
      <c r="F85" s="101"/>
      <c r="G85" s="101"/>
    </row>
    <row r="86" spans="2:7">
      <c r="B86" s="8"/>
    </row>
    <row r="87" spans="2:7">
      <c r="B87" s="8"/>
    </row>
    <row r="88" spans="2:7">
      <c r="B88" s="8"/>
    </row>
    <row r="89" spans="2:7" hidden="1"/>
    <row r="90" spans="2:7" hidden="1"/>
    <row r="91" spans="2:7" hidden="1"/>
    <row r="92" spans="2:7" hidden="1"/>
    <row r="93" spans="2:7" hidden="1"/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/>
    <row r="128"/>
  </sheetData>
  <mergeCells count="4">
    <mergeCell ref="B68:G68"/>
    <mergeCell ref="B78:G85"/>
    <mergeCell ref="B1:M2"/>
    <mergeCell ref="B41:K4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F24" sqref="F24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7" t="s">
        <v>85</v>
      </c>
      <c r="C2" s="87"/>
      <c r="D2" s="87"/>
      <c r="E2" s="87"/>
      <c r="F2" s="87"/>
      <c r="G2" s="87"/>
      <c r="H2" s="87"/>
    </row>
    <row r="4" spans="2:8" ht="15.75" thickBot="1"/>
    <row r="5" spans="2:8" s="13" customFormat="1" ht="25.5" customHeight="1" thickTop="1">
      <c r="B5" s="28"/>
      <c r="C5" s="111" t="s">
        <v>95</v>
      </c>
      <c r="D5" s="112"/>
      <c r="E5" s="112"/>
      <c r="F5" s="112"/>
      <c r="G5" s="113"/>
    </row>
    <row r="6" spans="2:8" s="13" customFormat="1" ht="27.75" customHeight="1">
      <c r="B6" s="20"/>
      <c r="C6" s="114" t="s">
        <v>96</v>
      </c>
      <c r="D6" s="115"/>
      <c r="E6" s="115"/>
      <c r="F6" s="115"/>
      <c r="G6" s="116"/>
    </row>
    <row r="7" spans="2:8" s="13" customFormat="1" ht="27.75" customHeight="1">
      <c r="B7" s="20"/>
      <c r="C7" s="114" t="s">
        <v>90</v>
      </c>
      <c r="D7" s="115"/>
      <c r="E7" s="115"/>
      <c r="F7" s="115"/>
      <c r="G7" s="116"/>
    </row>
    <row r="8" spans="2:8" ht="24.75" customHeight="1" thickBot="1">
      <c r="C8" s="117" t="s">
        <v>86</v>
      </c>
      <c r="D8" s="118"/>
      <c r="E8" s="118"/>
      <c r="F8" s="118"/>
      <c r="G8" s="119"/>
    </row>
    <row r="9" spans="2:8" ht="15.75" thickTop="1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82</v>
      </c>
    </row>
    <row r="2" spans="1:1">
      <c r="A2" s="7" t="s">
        <v>91</v>
      </c>
    </row>
    <row r="3" spans="1:1">
      <c r="A3" s="7" t="s">
        <v>98</v>
      </c>
    </row>
    <row r="4" spans="1:1">
      <c r="A4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5"/>
      <c r="B1" s="76"/>
      <c r="C1" s="77"/>
    </row>
    <row r="2" spans="1:3">
      <c r="A2" s="78"/>
      <c r="B2" s="50"/>
      <c r="C2" s="79"/>
    </row>
    <row r="3" spans="1:3">
      <c r="A3" s="78"/>
      <c r="B3" s="50"/>
      <c r="C3" s="79"/>
    </row>
    <row r="4" spans="1:3">
      <c r="A4" s="78"/>
      <c r="B4" s="50"/>
      <c r="C4" s="79"/>
    </row>
    <row r="5" spans="1:3">
      <c r="A5" s="78"/>
      <c r="B5" s="50"/>
      <c r="C5" s="79"/>
    </row>
    <row r="6" spans="1:3">
      <c r="A6" s="78"/>
      <c r="B6" s="50"/>
      <c r="C6" s="79"/>
    </row>
    <row r="7" spans="1:3">
      <c r="A7" s="78"/>
      <c r="B7" s="50"/>
      <c r="C7" s="79"/>
    </row>
    <row r="8" spans="1:3">
      <c r="A8" s="78"/>
      <c r="B8" s="50"/>
      <c r="C8" s="79"/>
    </row>
    <row r="9" spans="1:3">
      <c r="A9" s="78"/>
      <c r="B9" s="50"/>
      <c r="C9" s="79"/>
    </row>
    <row r="10" spans="1:3">
      <c r="A10" s="78"/>
      <c r="B10" s="50"/>
      <c r="C10" s="79"/>
    </row>
    <row r="11" spans="1:3">
      <c r="A11" s="78"/>
      <c r="B11" s="50"/>
      <c r="C11" s="79"/>
    </row>
    <row r="12" spans="1:3">
      <c r="A12" s="78"/>
      <c r="B12" s="50"/>
      <c r="C12" s="79"/>
    </row>
    <row r="13" spans="1:3">
      <c r="A13" s="78"/>
      <c r="B13" s="50"/>
      <c r="C13" s="79"/>
    </row>
    <row r="14" spans="1:3">
      <c r="A14" s="78"/>
      <c r="B14" s="50"/>
      <c r="C14" s="79"/>
    </row>
    <row r="15" spans="1:3">
      <c r="A15" s="78"/>
      <c r="B15" s="50"/>
      <c r="C15" s="79"/>
    </row>
    <row r="16" spans="1:3">
      <c r="A16" s="78"/>
      <c r="B16" s="50"/>
      <c r="C16" s="79"/>
    </row>
    <row r="17" spans="1:3">
      <c r="A17" s="78"/>
      <c r="B17" s="50"/>
      <c r="C17" s="79"/>
    </row>
    <row r="18" spans="1:3">
      <c r="A18" s="80"/>
      <c r="B18" s="81"/>
      <c r="C18" s="82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9"/>
    <col min="2" max="2" width="24" style="59" customWidth="1"/>
    <col min="3" max="16384" width="11.42578125" style="59"/>
  </cols>
  <sheetData>
    <row r="3" spans="2:11" ht="22.5">
      <c r="B3" s="27" t="s">
        <v>28</v>
      </c>
      <c r="C3" s="49" t="s">
        <v>57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26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26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60"/>
    </row>
    <row r="9" spans="2:11">
      <c r="B9" s="60"/>
    </row>
    <row r="10" spans="2:11">
      <c r="B10" s="60"/>
    </row>
    <row r="11" spans="2:11">
      <c r="B11" s="60"/>
    </row>
    <row r="12" spans="2:11">
      <c r="B12" s="60"/>
    </row>
    <row r="13" spans="2:11">
      <c r="B13" s="60"/>
    </row>
    <row r="14" spans="2:11">
      <c r="B14" s="60"/>
    </row>
    <row r="15" spans="2:11">
      <c r="B15" s="60"/>
    </row>
    <row r="16" spans="2:11">
      <c r="B16" s="60"/>
    </row>
    <row r="17" spans="2:2">
      <c r="B17" s="60"/>
    </row>
    <row r="18" spans="2:2">
      <c r="B18" s="60"/>
    </row>
    <row r="19" spans="2:2">
      <c r="B19" s="60"/>
    </row>
    <row r="20" spans="2:2">
      <c r="B20" s="60"/>
    </row>
    <row r="21" spans="2:2">
      <c r="B21" s="60"/>
    </row>
    <row r="22" spans="2:2">
      <c r="B22" s="60"/>
    </row>
    <row r="23" spans="2:2">
      <c r="B23" s="60"/>
    </row>
    <row r="24" spans="2:2">
      <c r="B24" s="60"/>
    </row>
    <row r="25" spans="2:2">
      <c r="B25" s="60"/>
    </row>
    <row r="26" spans="2:2">
      <c r="B26" s="60"/>
    </row>
    <row r="27" spans="2:2">
      <c r="B27" s="60"/>
    </row>
    <row r="28" spans="2:2">
      <c r="B28" s="60"/>
    </row>
    <row r="29" spans="2:2">
      <c r="B29" s="60"/>
    </row>
    <row r="30" spans="2:2">
      <c r="B30" s="60"/>
    </row>
    <row r="31" spans="2:2">
      <c r="B31" s="60"/>
    </row>
    <row r="32" spans="2:2">
      <c r="B32" s="60"/>
    </row>
    <row r="33" spans="2:2">
      <c r="B33" s="60"/>
    </row>
    <row r="34" spans="2:2">
      <c r="B34" s="60"/>
    </row>
    <row r="35" spans="2:2">
      <c r="B35" s="60"/>
    </row>
    <row r="36" spans="2:2">
      <c r="B36" s="60"/>
    </row>
    <row r="37" spans="2:2">
      <c r="B37" s="60"/>
    </row>
    <row r="38" spans="2:2">
      <c r="B38" s="60"/>
    </row>
    <row r="39" spans="2:2">
      <c r="B39" s="60"/>
    </row>
    <row r="40" spans="2:2">
      <c r="B40" s="60"/>
    </row>
    <row r="41" spans="2:2">
      <c r="B41" s="60"/>
    </row>
    <row r="42" spans="2:2">
      <c r="B42" s="60"/>
    </row>
    <row r="43" spans="2:2">
      <c r="B43" s="60"/>
    </row>
    <row r="44" spans="2:2">
      <c r="B44" s="60"/>
    </row>
    <row r="45" spans="2:2">
      <c r="B45" s="60"/>
    </row>
    <row r="46" spans="2:2">
      <c r="B46" s="60"/>
    </row>
    <row r="47" spans="2:2">
      <c r="B47" s="60"/>
    </row>
    <row r="48" spans="2:2">
      <c r="B48" s="60"/>
    </row>
    <row r="49" spans="2:2">
      <c r="B49" s="60"/>
    </row>
    <row r="50" spans="2:2">
      <c r="B50" s="60"/>
    </row>
    <row r="51" spans="2:2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7" t="s">
        <v>52</v>
      </c>
      <c r="C3" s="53" t="s">
        <v>58</v>
      </c>
    </row>
    <row r="4" spans="2:3">
      <c r="B4" s="53" t="s">
        <v>5</v>
      </c>
      <c r="C4" s="53">
        <v>32</v>
      </c>
    </row>
    <row r="5" spans="2:3">
      <c r="B5" s="56" t="s">
        <v>23</v>
      </c>
      <c r="C5" s="53">
        <v>32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2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9" t="s">
        <v>25</v>
      </c>
    </row>
    <row r="4" spans="2:3">
      <c r="B4" s="9" t="s">
        <v>80</v>
      </c>
      <c r="C4" s="53">
        <v>2</v>
      </c>
    </row>
    <row r="5" spans="2:3">
      <c r="B5" s="9" t="s">
        <v>87</v>
      </c>
      <c r="C5" s="53">
        <v>2</v>
      </c>
    </row>
    <row r="6" spans="2:3">
      <c r="B6" s="9" t="s">
        <v>103</v>
      </c>
      <c r="C6" s="53">
        <v>2</v>
      </c>
    </row>
    <row r="7" spans="2:3">
      <c r="B7" s="9" t="s">
        <v>78</v>
      </c>
      <c r="C7" s="53">
        <v>2</v>
      </c>
    </row>
    <row r="8" spans="2:3">
      <c r="B8" s="9" t="s">
        <v>102</v>
      </c>
      <c r="C8" s="53">
        <v>2</v>
      </c>
    </row>
    <row r="9" spans="2:3">
      <c r="B9" s="9" t="s">
        <v>71</v>
      </c>
      <c r="C9" s="53">
        <v>4</v>
      </c>
    </row>
    <row r="10" spans="2:3">
      <c r="B10" s="9" t="s">
        <v>88</v>
      </c>
      <c r="C10" s="53">
        <v>6</v>
      </c>
    </row>
    <row r="11" spans="2:3">
      <c r="B11" s="9" t="s">
        <v>73</v>
      </c>
      <c r="C11" s="53">
        <v>7</v>
      </c>
    </row>
    <row r="12" spans="2:3">
      <c r="B12" s="11" t="s">
        <v>23</v>
      </c>
      <c r="C12" s="53">
        <v>27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opLeftCell="B1" zoomScale="81" zoomScaleNormal="81" workbookViewId="0">
      <selection activeCell="C1" sqref="C1"/>
    </sheetView>
  </sheetViews>
  <sheetFormatPr baseColWidth="10" defaultColWidth="0" defaultRowHeight="15"/>
  <cols>
    <col min="1" max="1" width="11.42578125" style="3" hidden="1" customWidth="1"/>
    <col min="2" max="2" width="44.71093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9" t="s">
        <v>0</v>
      </c>
      <c r="C1" s="69" t="s">
        <v>2</v>
      </c>
      <c r="D1" s="70" t="s">
        <v>4</v>
      </c>
      <c r="E1" s="69" t="s">
        <v>29</v>
      </c>
      <c r="F1" s="69" t="s">
        <v>3</v>
      </c>
      <c r="G1" s="69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7" t="s">
        <v>97</v>
      </c>
      <c r="C2" s="67" t="s">
        <v>71</v>
      </c>
      <c r="D2" s="29" t="s">
        <v>92</v>
      </c>
      <c r="E2" s="44" t="s">
        <v>5</v>
      </c>
      <c r="F2" s="68">
        <v>1</v>
      </c>
      <c r="G2" s="29" t="s">
        <v>105</v>
      </c>
    </row>
    <row r="3" spans="1:16" s="1" customFormat="1">
      <c r="A3" s="3"/>
      <c r="B3" s="67" t="s">
        <v>70</v>
      </c>
      <c r="C3" s="67" t="s">
        <v>71</v>
      </c>
      <c r="D3" s="29" t="s">
        <v>92</v>
      </c>
      <c r="E3" s="44" t="s">
        <v>5</v>
      </c>
      <c r="F3" s="68">
        <v>1</v>
      </c>
      <c r="G3" s="29" t="s">
        <v>80</v>
      </c>
    </row>
    <row r="4" spans="1:16" s="1" customFormat="1">
      <c r="A4" s="3"/>
      <c r="B4" s="67" t="s">
        <v>70</v>
      </c>
      <c r="C4" s="67" t="s">
        <v>87</v>
      </c>
      <c r="D4" s="29" t="s">
        <v>56</v>
      </c>
      <c r="E4" s="44" t="s">
        <v>5</v>
      </c>
      <c r="F4" s="68">
        <v>2</v>
      </c>
      <c r="G4" s="29" t="s">
        <v>80</v>
      </c>
    </row>
    <row r="5" spans="1:16" s="1" customFormat="1">
      <c r="A5" s="3"/>
      <c r="B5" s="67" t="s">
        <v>70</v>
      </c>
      <c r="C5" s="67" t="s">
        <v>80</v>
      </c>
      <c r="D5" s="29" t="s">
        <v>56</v>
      </c>
      <c r="E5" s="44" t="s">
        <v>5</v>
      </c>
      <c r="F5" s="68">
        <v>1</v>
      </c>
      <c r="G5" s="29" t="s">
        <v>80</v>
      </c>
    </row>
    <row r="6" spans="1:16" s="1" customFormat="1">
      <c r="A6" s="3"/>
      <c r="B6" s="67" t="s">
        <v>72</v>
      </c>
      <c r="C6" s="67" t="s">
        <v>71</v>
      </c>
      <c r="D6" s="29" t="s">
        <v>92</v>
      </c>
      <c r="E6" s="44" t="s">
        <v>5</v>
      </c>
      <c r="F6" s="68">
        <v>1</v>
      </c>
      <c r="G6" s="29" t="s">
        <v>80</v>
      </c>
    </row>
    <row r="7" spans="1:16" s="1" customFormat="1">
      <c r="A7" s="3"/>
      <c r="B7" s="67" t="s">
        <v>72</v>
      </c>
      <c r="C7" s="67" t="s">
        <v>88</v>
      </c>
      <c r="D7" s="29" t="s">
        <v>98</v>
      </c>
      <c r="E7" s="44" t="s">
        <v>5</v>
      </c>
      <c r="F7" s="68">
        <v>1</v>
      </c>
      <c r="G7" s="29" t="s">
        <v>80</v>
      </c>
    </row>
    <row r="8" spans="1:16" s="1" customFormat="1">
      <c r="A8" s="3"/>
      <c r="B8" s="67" t="s">
        <v>72</v>
      </c>
      <c r="C8" s="67" t="s">
        <v>99</v>
      </c>
      <c r="D8" s="29" t="s">
        <v>91</v>
      </c>
      <c r="E8" s="44" t="s">
        <v>5</v>
      </c>
      <c r="F8" s="68">
        <v>1</v>
      </c>
      <c r="G8" s="29" t="s">
        <v>80</v>
      </c>
    </row>
    <row r="9" spans="1:16" s="1" customFormat="1">
      <c r="A9" s="3"/>
      <c r="B9" s="67" t="s">
        <v>72</v>
      </c>
      <c r="C9" s="67" t="s">
        <v>78</v>
      </c>
      <c r="D9" s="29" t="s">
        <v>56</v>
      </c>
      <c r="E9" s="44" t="s">
        <v>5</v>
      </c>
      <c r="F9" s="68">
        <v>1</v>
      </c>
      <c r="G9" s="29" t="s">
        <v>80</v>
      </c>
    </row>
    <row r="10" spans="1:16" s="1" customFormat="1">
      <c r="A10" s="3"/>
      <c r="B10" s="67" t="s">
        <v>72</v>
      </c>
      <c r="C10" s="67" t="s">
        <v>100</v>
      </c>
      <c r="D10" s="29" t="s">
        <v>101</v>
      </c>
      <c r="E10" s="44" t="s">
        <v>5</v>
      </c>
      <c r="F10" s="68">
        <v>1</v>
      </c>
      <c r="G10" s="29" t="s">
        <v>80</v>
      </c>
    </row>
    <row r="11" spans="1:16" s="1" customFormat="1">
      <c r="A11" s="3"/>
      <c r="B11" s="67" t="s">
        <v>74</v>
      </c>
      <c r="C11" s="67" t="s">
        <v>102</v>
      </c>
      <c r="D11" s="29" t="s">
        <v>56</v>
      </c>
      <c r="E11" s="44" t="s">
        <v>5</v>
      </c>
      <c r="F11" s="68">
        <v>1</v>
      </c>
      <c r="G11" s="29" t="s">
        <v>80</v>
      </c>
    </row>
    <row r="12" spans="1:16" s="1" customFormat="1">
      <c r="A12" s="3"/>
      <c r="B12" s="67" t="s">
        <v>74</v>
      </c>
      <c r="C12" s="67" t="s">
        <v>103</v>
      </c>
      <c r="D12" s="29" t="s">
        <v>56</v>
      </c>
      <c r="E12" s="44" t="s">
        <v>5</v>
      </c>
      <c r="F12" s="68">
        <v>1</v>
      </c>
      <c r="G12" s="29" t="s">
        <v>80</v>
      </c>
    </row>
    <row r="13" spans="1:16" s="1" customFormat="1">
      <c r="A13" s="3"/>
      <c r="B13" s="67" t="s">
        <v>74</v>
      </c>
      <c r="C13" s="67" t="s">
        <v>73</v>
      </c>
      <c r="D13" s="29" t="s">
        <v>56</v>
      </c>
      <c r="E13" s="44" t="s">
        <v>5</v>
      </c>
      <c r="F13" s="68">
        <v>3</v>
      </c>
      <c r="G13" s="29" t="s">
        <v>80</v>
      </c>
    </row>
    <row r="14" spans="1:16" s="1" customFormat="1">
      <c r="A14" s="3"/>
      <c r="B14" s="67" t="s">
        <v>74</v>
      </c>
      <c r="C14" s="67" t="s">
        <v>73</v>
      </c>
      <c r="D14" s="29" t="s">
        <v>92</v>
      </c>
      <c r="E14" s="44" t="s">
        <v>5</v>
      </c>
      <c r="F14" s="68">
        <v>1</v>
      </c>
      <c r="G14" s="29" t="s">
        <v>80</v>
      </c>
    </row>
    <row r="15" spans="1:16" s="1" customFormat="1">
      <c r="A15" s="3"/>
      <c r="B15" s="67" t="s">
        <v>74</v>
      </c>
      <c r="C15" s="67" t="s">
        <v>79</v>
      </c>
      <c r="D15" s="29" t="s">
        <v>56</v>
      </c>
      <c r="E15" s="44" t="s">
        <v>5</v>
      </c>
      <c r="F15" s="68">
        <v>1</v>
      </c>
      <c r="G15" s="29" t="s">
        <v>80</v>
      </c>
    </row>
    <row r="16" spans="1:16" s="1" customFormat="1">
      <c r="A16" s="3"/>
      <c r="B16" s="67" t="s">
        <v>81</v>
      </c>
      <c r="C16" s="67" t="s">
        <v>93</v>
      </c>
      <c r="D16" s="29" t="s">
        <v>56</v>
      </c>
      <c r="E16" s="44" t="s">
        <v>5</v>
      </c>
      <c r="F16" s="68">
        <v>1</v>
      </c>
      <c r="G16" s="29" t="s">
        <v>80</v>
      </c>
    </row>
    <row r="17" spans="1:9" s="1" customFormat="1">
      <c r="A17" s="3"/>
      <c r="B17" s="67" t="s">
        <v>75</v>
      </c>
      <c r="C17" s="67" t="s">
        <v>71</v>
      </c>
      <c r="D17" s="29" t="s">
        <v>56</v>
      </c>
      <c r="E17" s="44" t="s">
        <v>5</v>
      </c>
      <c r="F17" s="68">
        <v>1</v>
      </c>
      <c r="G17" s="29" t="s">
        <v>80</v>
      </c>
    </row>
    <row r="18" spans="1:9" s="1" customFormat="1">
      <c r="A18" s="3"/>
      <c r="B18" s="67" t="s">
        <v>76</v>
      </c>
      <c r="C18" s="67" t="s">
        <v>88</v>
      </c>
      <c r="D18" s="29" t="s">
        <v>56</v>
      </c>
      <c r="E18" s="44" t="s">
        <v>5</v>
      </c>
      <c r="F18" s="68">
        <v>4</v>
      </c>
      <c r="G18" s="29" t="s">
        <v>80</v>
      </c>
    </row>
    <row r="19" spans="1:9" s="1" customFormat="1">
      <c r="A19" s="3"/>
      <c r="B19" s="67" t="s">
        <v>77</v>
      </c>
      <c r="C19" s="67" t="s">
        <v>88</v>
      </c>
      <c r="D19" s="29" t="s">
        <v>56</v>
      </c>
      <c r="E19" s="44" t="s">
        <v>5</v>
      </c>
      <c r="F19" s="68">
        <v>1</v>
      </c>
      <c r="G19" s="29" t="s">
        <v>80</v>
      </c>
    </row>
    <row r="20" spans="1:9" s="1" customFormat="1">
      <c r="A20" s="3"/>
      <c r="B20" s="67" t="s">
        <v>77</v>
      </c>
      <c r="C20" s="67" t="s">
        <v>78</v>
      </c>
      <c r="D20" s="29" t="s">
        <v>56</v>
      </c>
      <c r="E20" s="44" t="s">
        <v>5</v>
      </c>
      <c r="F20" s="68">
        <v>1</v>
      </c>
      <c r="G20" s="29" t="s">
        <v>80</v>
      </c>
    </row>
    <row r="21" spans="1:9" s="1" customFormat="1">
      <c r="A21" s="3"/>
      <c r="B21" s="67" t="s">
        <v>77</v>
      </c>
      <c r="C21" s="67" t="s">
        <v>103</v>
      </c>
      <c r="D21" s="29" t="s">
        <v>56</v>
      </c>
      <c r="E21" s="44" t="s">
        <v>5</v>
      </c>
      <c r="F21" s="68">
        <v>1</v>
      </c>
      <c r="G21" s="29" t="s">
        <v>80</v>
      </c>
    </row>
    <row r="22" spans="1:9" s="1" customFormat="1">
      <c r="A22" s="3"/>
      <c r="B22" s="67" t="s">
        <v>77</v>
      </c>
      <c r="C22" s="67" t="s">
        <v>73</v>
      </c>
      <c r="D22" s="29" t="s">
        <v>56</v>
      </c>
      <c r="E22" s="44" t="s">
        <v>5</v>
      </c>
      <c r="F22" s="68">
        <v>3</v>
      </c>
      <c r="G22" s="29" t="s">
        <v>80</v>
      </c>
    </row>
    <row r="23" spans="1:9" s="1" customFormat="1">
      <c r="A23" s="3"/>
      <c r="B23" s="67" t="s">
        <v>77</v>
      </c>
      <c r="C23" s="67" t="s">
        <v>80</v>
      </c>
      <c r="D23" s="29" t="s">
        <v>56</v>
      </c>
      <c r="E23" s="44" t="s">
        <v>5</v>
      </c>
      <c r="F23" s="68">
        <v>1</v>
      </c>
      <c r="G23" s="29" t="s">
        <v>80</v>
      </c>
    </row>
    <row r="24" spans="1:9" s="1" customFormat="1">
      <c r="A24" s="3"/>
      <c r="B24" s="67" t="s">
        <v>94</v>
      </c>
      <c r="C24" s="67" t="s">
        <v>102</v>
      </c>
      <c r="D24" s="29" t="s">
        <v>56</v>
      </c>
      <c r="E24" s="44" t="s">
        <v>5</v>
      </c>
      <c r="F24" s="68">
        <v>1</v>
      </c>
      <c r="G24" s="29" t="s">
        <v>80</v>
      </c>
    </row>
    <row r="25" spans="1:9" s="1" customFormat="1">
      <c r="A25" s="3"/>
      <c r="B25" s="67" t="s">
        <v>94</v>
      </c>
      <c r="C25" s="67" t="s">
        <v>104</v>
      </c>
      <c r="D25" s="29" t="s">
        <v>56</v>
      </c>
      <c r="E25" s="44" t="s">
        <v>5</v>
      </c>
      <c r="F25" s="68">
        <v>1</v>
      </c>
      <c r="G25" s="29" t="s">
        <v>80</v>
      </c>
    </row>
    <row r="26" spans="1:9" s="32" customFormat="1">
      <c r="A26" s="34"/>
      <c r="B26" s="67"/>
      <c r="C26" s="67"/>
      <c r="D26" s="29"/>
      <c r="E26" s="44"/>
      <c r="F26" s="68"/>
      <c r="G26" s="29"/>
    </row>
    <row r="27" spans="1:9" s="1" customFormat="1">
      <c r="A27" s="3"/>
      <c r="B27" s="67"/>
      <c r="C27" s="67"/>
      <c r="D27" s="29"/>
      <c r="E27" s="44"/>
      <c r="F27" s="68"/>
      <c r="G27" s="29"/>
    </row>
    <row r="28" spans="1:9" s="1" customFormat="1">
      <c r="A28" s="3"/>
      <c r="B28" s="67"/>
      <c r="C28" s="67"/>
      <c r="D28" s="29"/>
      <c r="E28" s="44"/>
      <c r="F28" s="68"/>
      <c r="G28" s="29"/>
    </row>
    <row r="29" spans="1:9" s="1" customFormat="1">
      <c r="A29" s="3"/>
      <c r="B29" s="67"/>
      <c r="C29" s="67"/>
      <c r="D29" s="29"/>
      <c r="E29" s="44"/>
      <c r="F29" s="68"/>
      <c r="G29" s="29"/>
    </row>
    <row r="30" spans="1:9" s="1" customFormat="1">
      <c r="A30" s="3"/>
      <c r="B30" s="67"/>
      <c r="C30" s="67"/>
      <c r="D30" s="29"/>
      <c r="E30" s="44"/>
      <c r="F30" s="68"/>
      <c r="G30" s="29"/>
    </row>
    <row r="31" spans="1:9" s="1" customFormat="1">
      <c r="A31" s="3"/>
      <c r="B31" s="67"/>
      <c r="C31" s="67"/>
      <c r="D31" s="29"/>
      <c r="E31" s="44"/>
      <c r="F31" s="68"/>
      <c r="G31" s="29"/>
    </row>
    <row r="32" spans="1:9">
      <c r="B32" s="71"/>
      <c r="C32" s="72"/>
      <c r="D32" s="72"/>
      <c r="E32" s="72"/>
      <c r="F32" s="72"/>
      <c r="G32" s="72"/>
      <c r="H32" s="73"/>
      <c r="I32" s="74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D29" sqref="D29"/>
    </sheetView>
  </sheetViews>
  <sheetFormatPr baseColWidth="10" defaultColWidth="0" defaultRowHeight="15"/>
  <cols>
    <col min="1" max="1" width="11.42578125" style="3" hidden="1" customWidth="1"/>
    <col min="2" max="2" width="47.85546875" style="43" customWidth="1"/>
    <col min="3" max="3" width="64.5703125" style="44" customWidth="1"/>
    <col min="4" max="4" width="32.140625" style="44" customWidth="1"/>
    <col min="5" max="5" width="25.42578125" style="44" customWidth="1"/>
    <col min="6" max="6" width="19.710937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67" t="s">
        <v>70</v>
      </c>
      <c r="C2" s="67" t="s">
        <v>87</v>
      </c>
      <c r="D2" s="29" t="s">
        <v>56</v>
      </c>
      <c r="E2" s="44" t="s">
        <v>5</v>
      </c>
      <c r="F2" s="68">
        <v>2</v>
      </c>
      <c r="G2" s="29" t="s">
        <v>80</v>
      </c>
      <c r="H2" s="3"/>
      <c r="I2" s="3"/>
    </row>
    <row r="3" spans="2:16">
      <c r="B3" s="67" t="s">
        <v>72</v>
      </c>
      <c r="C3" s="67" t="s">
        <v>88</v>
      </c>
      <c r="D3" s="29" t="s">
        <v>98</v>
      </c>
      <c r="E3" s="44" t="s">
        <v>5</v>
      </c>
      <c r="F3" s="68">
        <v>1</v>
      </c>
      <c r="G3" s="29" t="s">
        <v>80</v>
      </c>
      <c r="H3" s="3"/>
      <c r="I3" s="3"/>
    </row>
    <row r="4" spans="2:16">
      <c r="B4" s="67" t="s">
        <v>72</v>
      </c>
      <c r="C4" s="67" t="s">
        <v>99</v>
      </c>
      <c r="D4" s="29" t="s">
        <v>91</v>
      </c>
      <c r="E4" s="44" t="s">
        <v>5</v>
      </c>
      <c r="F4" s="68">
        <v>1</v>
      </c>
      <c r="G4" s="29" t="s">
        <v>80</v>
      </c>
      <c r="H4" s="3"/>
      <c r="I4" s="3"/>
    </row>
    <row r="5" spans="2:16">
      <c r="B5" s="67" t="s">
        <v>72</v>
      </c>
      <c r="C5" s="67" t="s">
        <v>78</v>
      </c>
      <c r="D5" s="29" t="s">
        <v>56</v>
      </c>
      <c r="E5" s="44" t="s">
        <v>5</v>
      </c>
      <c r="F5" s="68">
        <v>1</v>
      </c>
      <c r="G5" s="29" t="s">
        <v>80</v>
      </c>
      <c r="H5" s="3"/>
      <c r="I5" s="3"/>
    </row>
    <row r="6" spans="2:16">
      <c r="B6" s="67" t="s">
        <v>72</v>
      </c>
      <c r="C6" s="67" t="s">
        <v>100</v>
      </c>
      <c r="D6" s="29" t="s">
        <v>101</v>
      </c>
      <c r="E6" s="44" t="s">
        <v>5</v>
      </c>
      <c r="F6" s="68">
        <v>1</v>
      </c>
      <c r="G6" s="29" t="s">
        <v>80</v>
      </c>
      <c r="H6" s="3"/>
      <c r="I6" s="3"/>
    </row>
    <row r="7" spans="2:16">
      <c r="B7" s="67" t="s">
        <v>74</v>
      </c>
      <c r="C7" s="67" t="s">
        <v>102</v>
      </c>
      <c r="D7" s="29" t="s">
        <v>56</v>
      </c>
      <c r="E7" s="44" t="s">
        <v>5</v>
      </c>
      <c r="F7" s="68">
        <v>1</v>
      </c>
      <c r="G7" s="29" t="s">
        <v>80</v>
      </c>
      <c r="H7" s="3"/>
      <c r="I7" s="3"/>
    </row>
    <row r="8" spans="2:16">
      <c r="B8" s="67" t="s">
        <v>74</v>
      </c>
      <c r="C8" s="67" t="s">
        <v>103</v>
      </c>
      <c r="D8" s="29" t="s">
        <v>56</v>
      </c>
      <c r="E8" s="44" t="s">
        <v>5</v>
      </c>
      <c r="F8" s="68">
        <v>1</v>
      </c>
      <c r="G8" s="29" t="s">
        <v>80</v>
      </c>
      <c r="H8" s="3"/>
      <c r="I8" s="3"/>
    </row>
    <row r="9" spans="2:16">
      <c r="B9" s="67" t="s">
        <v>74</v>
      </c>
      <c r="C9" s="67" t="s">
        <v>73</v>
      </c>
      <c r="D9" s="29" t="s">
        <v>56</v>
      </c>
      <c r="E9" s="44" t="s">
        <v>5</v>
      </c>
      <c r="F9" s="68">
        <v>3</v>
      </c>
      <c r="G9" s="29" t="s">
        <v>80</v>
      </c>
      <c r="H9" s="3"/>
      <c r="I9" s="3"/>
    </row>
    <row r="10" spans="2:16">
      <c r="B10" s="67" t="s">
        <v>74</v>
      </c>
      <c r="C10" s="67" t="s">
        <v>73</v>
      </c>
      <c r="D10" s="29" t="s">
        <v>92</v>
      </c>
      <c r="E10" s="44" t="s">
        <v>5</v>
      </c>
      <c r="F10" s="68">
        <v>1</v>
      </c>
      <c r="G10" s="29" t="s">
        <v>80</v>
      </c>
      <c r="H10" s="3"/>
      <c r="I10" s="3"/>
    </row>
    <row r="11" spans="2:16">
      <c r="B11" s="67" t="s">
        <v>74</v>
      </c>
      <c r="C11" s="67" t="s">
        <v>79</v>
      </c>
      <c r="D11" s="29" t="s">
        <v>56</v>
      </c>
      <c r="E11" s="44" t="s">
        <v>5</v>
      </c>
      <c r="F11" s="68">
        <v>1</v>
      </c>
      <c r="G11" s="29" t="s">
        <v>80</v>
      </c>
      <c r="H11" s="3"/>
      <c r="I11" s="3"/>
    </row>
    <row r="12" spans="2:16">
      <c r="B12" s="67" t="s">
        <v>81</v>
      </c>
      <c r="C12" s="67" t="s">
        <v>93</v>
      </c>
      <c r="D12" s="29" t="s">
        <v>56</v>
      </c>
      <c r="E12" s="44" t="s">
        <v>5</v>
      </c>
      <c r="F12" s="68">
        <v>1</v>
      </c>
      <c r="G12" s="29" t="s">
        <v>80</v>
      </c>
      <c r="H12" s="3"/>
      <c r="I12" s="3"/>
    </row>
    <row r="13" spans="2:16">
      <c r="B13" s="67" t="s">
        <v>76</v>
      </c>
      <c r="C13" s="67" t="s">
        <v>88</v>
      </c>
      <c r="D13" s="29" t="s">
        <v>56</v>
      </c>
      <c r="E13" s="44" t="s">
        <v>5</v>
      </c>
      <c r="F13" s="68">
        <v>4</v>
      </c>
      <c r="G13" s="29" t="s">
        <v>80</v>
      </c>
      <c r="H13" s="3"/>
      <c r="I13" s="3"/>
    </row>
    <row r="14" spans="2:16">
      <c r="B14" s="67" t="s">
        <v>77</v>
      </c>
      <c r="C14" s="67" t="s">
        <v>88</v>
      </c>
      <c r="D14" s="29" t="s">
        <v>56</v>
      </c>
      <c r="E14" s="44" t="s">
        <v>5</v>
      </c>
      <c r="F14" s="68">
        <v>1</v>
      </c>
      <c r="G14" s="29" t="s">
        <v>80</v>
      </c>
      <c r="H14" s="3"/>
      <c r="I14" s="3"/>
    </row>
    <row r="15" spans="2:16">
      <c r="B15" s="67" t="s">
        <v>77</v>
      </c>
      <c r="C15" s="67" t="s">
        <v>78</v>
      </c>
      <c r="D15" s="29" t="s">
        <v>56</v>
      </c>
      <c r="E15" s="44" t="s">
        <v>5</v>
      </c>
      <c r="F15" s="68">
        <v>1</v>
      </c>
      <c r="G15" s="29" t="s">
        <v>80</v>
      </c>
      <c r="H15" s="3"/>
      <c r="I15" s="3"/>
    </row>
    <row r="16" spans="2:16">
      <c r="B16" s="67" t="s">
        <v>77</v>
      </c>
      <c r="C16" s="67" t="s">
        <v>103</v>
      </c>
      <c r="D16" s="29" t="s">
        <v>56</v>
      </c>
      <c r="E16" s="44" t="s">
        <v>5</v>
      </c>
      <c r="F16" s="68">
        <v>1</v>
      </c>
      <c r="G16" s="29" t="s">
        <v>80</v>
      </c>
      <c r="H16" s="3"/>
      <c r="I16" s="3"/>
    </row>
    <row r="17" spans="2:9">
      <c r="B17" s="67" t="s">
        <v>77</v>
      </c>
      <c r="C17" s="67" t="s">
        <v>73</v>
      </c>
      <c r="D17" s="29" t="s">
        <v>56</v>
      </c>
      <c r="E17" s="44" t="s">
        <v>5</v>
      </c>
      <c r="F17" s="68">
        <v>3</v>
      </c>
      <c r="G17" s="29" t="s">
        <v>80</v>
      </c>
      <c r="H17" s="3"/>
      <c r="I17" s="3"/>
    </row>
    <row r="18" spans="2:9">
      <c r="B18" s="67" t="s">
        <v>94</v>
      </c>
      <c r="C18" s="67" t="s">
        <v>102</v>
      </c>
      <c r="D18" s="29" t="s">
        <v>56</v>
      </c>
      <c r="E18" s="44" t="s">
        <v>5</v>
      </c>
      <c r="F18" s="68">
        <v>1</v>
      </c>
      <c r="G18" s="29" t="s">
        <v>80</v>
      </c>
      <c r="H18" s="3"/>
      <c r="I18" s="3"/>
    </row>
    <row r="19" spans="2:9">
      <c r="B19" s="67" t="s">
        <v>94</v>
      </c>
      <c r="C19" s="67" t="s">
        <v>104</v>
      </c>
      <c r="D19" s="29" t="s">
        <v>56</v>
      </c>
      <c r="E19" s="44" t="s">
        <v>5</v>
      </c>
      <c r="F19" s="68">
        <v>1</v>
      </c>
      <c r="G19" s="29" t="s">
        <v>80</v>
      </c>
      <c r="H19" s="3"/>
      <c r="I19" s="3"/>
    </row>
    <row r="20" spans="2:9">
      <c r="B20" s="67"/>
      <c r="C20" s="67"/>
      <c r="D20" s="29"/>
      <c r="F20" s="68"/>
      <c r="G20" s="29"/>
      <c r="H20" s="3"/>
      <c r="I20" s="3"/>
    </row>
    <row r="21" spans="2:9">
      <c r="B21" s="67"/>
      <c r="C21" s="67"/>
      <c r="D21" s="29"/>
      <c r="F21" s="68"/>
      <c r="G21" s="29"/>
      <c r="H21" s="3"/>
      <c r="I21" s="3"/>
    </row>
    <row r="22" spans="2:9">
      <c r="B22" s="67"/>
      <c r="C22" s="67"/>
      <c r="D22" s="29"/>
      <c r="F22" s="68"/>
      <c r="G22" s="29"/>
    </row>
    <row r="23" spans="2:9">
      <c r="B23" s="67"/>
      <c r="C23" s="67"/>
      <c r="D23" s="29"/>
      <c r="F23" s="68"/>
      <c r="G23" s="29"/>
    </row>
    <row r="24" spans="2:9">
      <c r="B24" s="67"/>
      <c r="C24" s="67"/>
      <c r="D24" s="29"/>
      <c r="F24" s="68"/>
      <c r="G24" s="29"/>
    </row>
    <row r="25" spans="2:9">
      <c r="B25" s="67"/>
      <c r="C25" s="67"/>
      <c r="D25" s="29"/>
      <c r="F25" s="68"/>
      <c r="G25" s="29"/>
    </row>
    <row r="26" spans="2:9" s="34" customFormat="1">
      <c r="B26" s="67"/>
      <c r="C26" s="67"/>
      <c r="D26" s="29"/>
      <c r="E26" s="44"/>
      <c r="F26" s="68"/>
      <c r="G26" s="29"/>
      <c r="H26" s="33"/>
      <c r="I26" s="32"/>
    </row>
    <row r="27" spans="2:9">
      <c r="B27" s="67"/>
      <c r="C27" s="67"/>
      <c r="D27" s="29"/>
      <c r="F27" s="68"/>
      <c r="G27" s="29"/>
    </row>
    <row r="28" spans="2:9">
      <c r="B28" s="67"/>
      <c r="C28" s="67" t="s">
        <v>89</v>
      </c>
      <c r="D28" s="29"/>
      <c r="F28" s="68"/>
      <c r="G28" s="29"/>
    </row>
    <row r="29" spans="2:9">
      <c r="B29" s="67"/>
      <c r="C29" s="67"/>
      <c r="D29" s="29"/>
      <c r="F29" s="68"/>
      <c r="G29" s="29"/>
    </row>
    <row r="30" spans="2:9">
      <c r="B30" s="67"/>
      <c r="C30" s="67"/>
      <c r="D30" s="29"/>
      <c r="F30" s="68"/>
      <c r="G30" s="29"/>
    </row>
    <row r="31" spans="2:9">
      <c r="B31" s="67"/>
      <c r="C31" s="67"/>
      <c r="D31" s="29"/>
      <c r="F31" s="68"/>
      <c r="G31" s="29"/>
    </row>
    <row r="32" spans="2:9">
      <c r="B32" s="67"/>
      <c r="C32" s="67"/>
      <c r="D32" s="29"/>
      <c r="F32" s="68"/>
      <c r="G32" s="29"/>
    </row>
    <row r="33" spans="2:7">
      <c r="B33" s="67"/>
      <c r="C33" s="67"/>
      <c r="D33" s="29"/>
      <c r="F33" s="68"/>
      <c r="G33" s="29"/>
    </row>
    <row r="34" spans="2:7">
      <c r="B34" s="67"/>
      <c r="C34" s="67"/>
      <c r="D34" s="29"/>
      <c r="F34" s="68"/>
      <c r="G34" s="29"/>
    </row>
    <row r="35" spans="2:7">
      <c r="B35" s="67"/>
      <c r="C35" s="67"/>
      <c r="D35" s="29"/>
      <c r="F35" s="68"/>
      <c r="G35" s="29"/>
    </row>
    <row r="36" spans="2:7">
      <c r="B36" s="67"/>
      <c r="C36" s="67"/>
      <c r="D36" s="29"/>
      <c r="F36" s="68"/>
      <c r="G36" s="29"/>
    </row>
    <row r="37" spans="2:7">
      <c r="B37" s="67"/>
      <c r="C37" s="67"/>
      <c r="D37" s="29"/>
      <c r="F37" s="68"/>
      <c r="G37" s="29"/>
    </row>
    <row r="38" spans="2:7">
      <c r="B38" s="67"/>
      <c r="C38" s="67"/>
      <c r="D38" s="29"/>
      <c r="F38" s="68"/>
      <c r="G38" s="29"/>
    </row>
    <row r="39" spans="2:7">
      <c r="B39" s="67"/>
      <c r="C39" s="67"/>
      <c r="D39" s="29"/>
      <c r="F39" s="68"/>
      <c r="G39" s="29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2016-01-26T16:02:07Z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