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Mi unidad\2022\AUDITORÍAS\INFORMES DE SEGUIMIENTO\EVALUACIÓN INDEPENDIENTE 1ER SEMESTRE\2DO SEMESTRE 2022\"/>
    </mc:Choice>
  </mc:AlternateContent>
  <xr:revisionPtr revIDLastSave="0" documentId="13_ncr:1_{A7255F1D-CFA4-4B97-B599-2058619136CD}" xr6:coauthVersionLast="47" xr6:coauthVersionMax="47" xr10:uidLastSave="{00000000-0000-0000-0000-000000000000}"/>
  <bookViews>
    <workbookView xWindow="-120" yWindow="-120" windowWidth="20730" windowHeight="11040" xr2:uid="{7A004097-F9AF-43CE-AD32-E82C034C5012}"/>
  </bookViews>
  <sheets>
    <sheet name="RESULTADOSCI"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O33" i="1" s="1"/>
  <c r="E33" i="1"/>
  <c r="G31" i="1"/>
  <c r="O31" i="1" s="1"/>
  <c r="E31" i="1"/>
  <c r="G29" i="1"/>
  <c r="O29" i="1" s="1"/>
  <c r="E29" i="1"/>
  <c r="G27" i="1"/>
  <c r="O27" i="1" s="1"/>
  <c r="E27" i="1"/>
  <c r="G25" i="1"/>
  <c r="O25" i="1" s="1"/>
  <c r="E25" i="1"/>
  <c r="M7" i="1" l="1"/>
</calcChain>
</file>

<file path=xl/sharedStrings.xml><?xml version="1.0" encoding="utf-8"?>
<sst xmlns="http://schemas.openxmlformats.org/spreadsheetml/2006/main" count="37" uniqueCount="36">
  <si>
    <t>Nombre de la Entidad:</t>
  </si>
  <si>
    <t xml:space="preserve">Canal Capital </t>
  </si>
  <si>
    <t>Periodo Evaluado:</t>
  </si>
  <si>
    <t>Julio - Diciembre de 2022</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</si>
  <si>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</si>
  <si>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</si>
  <si>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</si>
  <si>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</si>
  <si>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Avances en los componentes Administración de Riesgos, actividades de control, información y comunicación, y monitoreo, lo anterior teniendo en cuenta que se han venido afianzando el monitoreo de los riesgos, la revisión y actualización de la política de administración de riesgos y la definición de mapa de aseguramiento; en las actividades de control se evidenciaron herramientas que permiten una correlación de los objetivos en sus diferentes niveles e iniciativas que permiten fortalecer su formulación. En el componente de información y comunicación se cuentan con canales tanto internos como externos definidos, sistemas de información y canales de denuncia interna y externa, adicional a los esfuerzos para realizar la actualización de las tablas de retención documental. Por último, en el componente de monitoreo se fortalecieron los criterios verificados por cada responsable en la autoevaluación y los reportes del monitoreo al comité institucional de gestión y desempeño. 
Como debilidades generales del sistema se evidenció en las evaluaciones de la OCI materialización de riesgos, sin que se adelantaran acciones efectivas que permitieran la identificación y manejo adecuado a los riesgos maternizados, así mismo se evidenciaron debilidades en los procesos asociados al retiro de los servidores públicos generando riesgos de pérdida de memoria institucional. En el marco de los instrumentos de Información y comunicación se han evidenciado debilidades en la gestión documental en los diferentes procesos evaluados por el equipo de la OCI. Frente al componente Monitoreo es necesario de consolidar los resultados de las auditorías adelantadas por entes externos como la revisoría fiscal y el MinTIC.
</t>
  </si>
  <si>
    <t>¿Es efectivo el sistema de control interno para los objetivos evaluados? (Si/No) (Justifique su respuesta):</t>
  </si>
  <si>
    <t>Si</t>
  </si>
  <si>
    <t xml:space="preserve">Se han venido adelantando acciones que permiten el fortalecimiento del Sistema de Control Interno como lo son: El funcionamiento periódico de los comités institucionales de gestión y desempeño con una agenda definida durante lo corrido del periodo evaluado, la revisión y actualización de los procedimientos (a pesar que se ha evidenciado la desactualización de algunos en este proceso, la publicación de la versión final del Mapa de Aseguramiento, el seguimiento a la planeación institucional y la socialización de los valores institucionales y el análisis de sus apropiación por parte de los colaboradores del Canal, el funcionamiento de los diversos canales de comunicación y el desarrollo de actividades de monitoreo, que han permitido la mejora continua del sistema. </t>
  </si>
  <si>
    <t>La entidad cuenta dentro de su Sistema de Control Interno, con una institucionalidad (Líneas de defensa)  que le permita la toma de decisiones frente al control (Si/No) (Justifique su respuesta):</t>
  </si>
  <si>
    <t xml:space="preserve">El Canal tiene adoptado y ha venido operando el Comité Institucional de Coordinación de Control Interno que se ha venido articulando con el Comité Institucional de Gestión y desempeño, adicional en la última versión de la Política de Administración de Riesgos y en el Manual Metodológico de Administración Riesgos, se actualizaron las responsabilidades de cada una de las Líneas de Defensa: Línea estratégica, primer línea, segunda línea y tercera línea, las cuales también fueron objeto de evaluación por parte de la OCI generando acciones que permiten su fortalecimiento. En el último periodo del año se publicó la versión inicial del Mapa de Aseguramiento, que se espera que durante el primer semestre de la vigencia se verifique la confianza en los controles de segunda línea identificados. Igual manera como parte del fortalecimiento de la Oficina de Control de incluyo dentro del estatuto de auditoría los parámetros para adelantar y ejecutar el Programa de Aseguramiento y mejora de la Calidad. 
Desde la vigencia 2022 se cuenta con la herramienta de informes de segunda línea la cual es revisada de manera anual. 
</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</si>
  <si>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</si>
  <si>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</si>
  <si>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</si>
  <si>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</si>
  <si>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</si>
  <si>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</si>
  <si>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</si>
  <si>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10"/>
        <color theme="1"/>
        <rFont val="Arial"/>
        <family val="2"/>
      </rPr>
      <t xml:space="preserve">El Código de Integridad se encuentra adoptado a través de Acto Administrativo y se establecieron en el Manual de Contratación del Canal aspectos relacionados con la declaración de conflictos de interés, así mismo Capital viene dando cumplimiento a las directrices que desde el DASC se vienen implementando. 
El Comité Institucional de Coordinación de Control Interno (CICCI), se ha empoderado como el espacio en el cual realiza la aprobación y seguimiento al Plan Anual de Auditoría, se socializaron las observaciones transversales presentadas en cada uno de los informes, se socializan las recomendaciones para el fortalecimiento de la gestión del riesgo y se analizan rutas de mejora para aquellas debilidades que tienen impacto organizacional.   
En el manual de funciones de los trabajadores oficiales y empleados públicos del Canal se establecen responsabilidades asociadas a los elementos que permiten el correcto funcionamiento del Sistema de Control Interno. 
De acuerdo con la naturaleza del Canal, se da aplicación a las actividades adoptadas en los procesos y procedimientos frente al ingreso de los funcionaros y trabajadores del Canal.
Para la vigencia 2022 se elaboró el cronograma de informes de segunda línea con un alcance a todas las dependencias del Canal, instrumento al cual se le realiza seguimiento mensual en el Comité de Gestión y Desempeño con el fin de evidenciar de manera oportuna riesgos de incumplimiento. </t>
    </r>
    <r>
      <rPr>
        <b/>
        <sz val="10"/>
        <color theme="1"/>
        <rFont val="Arial"/>
        <family val="2"/>
      </rPr>
      <t xml:space="preserve">
Debilidades 
</t>
    </r>
    <r>
      <rPr>
        <sz val="10"/>
        <color theme="1"/>
        <rFont val="Arial"/>
        <family val="2"/>
      </rPr>
      <t xml:space="preserve">El esquema de líneas de defensa se encuentra actualmente articulado a la Política de administración del riesgo, sin embargo, en el proceso de implementación del mapa de aseguramiento se espera que fortalezca el esquema y su articulación con otras dimensiones del MIPG. 
Se resalta la implementación de un espacio para realizar denuncias internas, sin embargo, es importante visibilizarlo en todos los ámbitos institucionales y generar mejoras a partir del análisis de la información que se genera desde este instrumento. 
Se requiere fortalecer la divulgación de la Guía de lineamientos para la gestión de conflictos de interés y buscar su armonización de conformidad con los lineamientos externos.  </t>
    </r>
    <r>
      <rPr>
        <b/>
        <sz val="10"/>
        <color theme="1"/>
        <rFont val="Arial"/>
        <family val="2"/>
      </rPr>
      <t xml:space="preserve">
</t>
    </r>
  </si>
  <si>
    <t>Evaluación de riesgos</t>
  </si>
  <si>
    <r>
      <rPr>
        <b/>
        <sz val="10"/>
        <color theme="1"/>
        <rFont val="Arial"/>
        <family val="2"/>
      </rPr>
      <t>Fortaleza</t>
    </r>
    <r>
      <rPr>
        <sz val="11"/>
        <color theme="1"/>
        <rFont val="Calibri"/>
        <family val="2"/>
        <scheme val="minor"/>
      </rPr>
      <t xml:space="preserve">:
Se cuenta con una política y herramientas para gestionar los riesgos. Producto de la revisión articulada se realizó la actualización de la política y su correspondiente aprobación a través del CICCI. 
A través de la Resolución 128 de 2021 se actualizó la Plataforma Estratégica y de manera articulada se actualizó el mapa de proceso. (Resolución 073 de 2022)
Se observa articulación de los objeticos de la plataforma estratégica con los demás procesos a través del Plan Estratégico, al cual se le realiza seguimiento de manera trimestral a través del plan de acción. 
Se realizan monitoreos a los mapas de riesgos cuatrimestralmente, así mismo durante el periodo evaluado se realizó la revisión de los mapas de riesgos de gestión y corrupción, y se estableció la primera versión de los riesgos de seguridad digital. 
Durante el periodo se publicó la primera versión del mapa de aseguramiento, el cual se socializara en el CICCI.
</t>
    </r>
    <r>
      <rPr>
        <b/>
        <sz val="10"/>
        <color theme="1"/>
        <rFont val="Arial"/>
        <family val="2"/>
      </rPr>
      <t>Debilidades</t>
    </r>
    <r>
      <rPr>
        <sz val="11"/>
        <color theme="1"/>
        <rFont val="Calibri"/>
        <family val="2"/>
        <scheme val="minor"/>
      </rPr>
      <t xml:space="preserve">:
Es importante fortalecer por parte de la primera y segunda línea la evaluación de la efectividad de los controles establecidos en los mapas de riesgos. 
La política de planeación institucional en la cual se analiza el contexto estratégico, no cuenta con un lineamiento que permita determinar su periodicidad de revisión, y reconocer factores generadores de riesgo asociados a los cambios en el entorno. 
Es importante dar prioridad al análisis de los riesgos materializados reportados.
Se observan debilidades asociadas a la segregación de funciones en diferentes procedimientos, teniendo en cuenta las limitaciones de personal de planta.
A pesar que se evidencian actualizaciones de documentos de los procesos, algunas caracterizaciones de los procesos que no han sido actualizados de conformidad con la nueva plataforma estratégica, adicional a que aún se encuentra en proceso de implementación del mapa de procesos actualizado. 
A pesar que se actualizaron los riesgos de seguridad digital, no se evidenció la identificación de riesgos asociados a la perdida de información. </t>
    </r>
  </si>
  <si>
    <r>
      <rPr>
        <b/>
        <sz val="10"/>
        <color theme="1"/>
        <rFont val="Arial"/>
        <family val="2"/>
      </rPr>
      <t>Fortaleza:</t>
    </r>
    <r>
      <rPr>
        <sz val="10"/>
        <color theme="1"/>
        <rFont val="Arial"/>
        <family val="2"/>
      </rPr>
      <t xml:space="preserve">
Se cuenta con una política y herramientas para gestionar los riesgos, en los cuales se han definido los roles y responsabilidades de las tres líneas de defensa señaladas en el MECI.
A través de la Resolución 128 de 2021 se actualizó la Plataforma Estratégica producto de la revisión de las metas propuestas en la revisión adelantada en la vigencia 2020, al cual se ha venido articulando con los demás procesos a través del Plan Estratégico, al cual se le realiza seguimiento de manera trimestral a través del plan de acción. 
Se realizan monitoreos a los mapas de riesgos cuatrimestralmente, los cuales se socializan en el comité de gestión y desempeño, incluyendo las materializaciones de riesgos reportadas por las diferentes dependencias. 
Durante el primer semestre de la vigencia se llevó a cabo la actualización del mapa de procesos del Canal. 
</t>
    </r>
    <r>
      <rPr>
        <b/>
        <sz val="10"/>
        <color theme="1"/>
        <rFont val="Arial"/>
        <family val="2"/>
      </rPr>
      <t>Debilidades:</t>
    </r>
    <r>
      <rPr>
        <sz val="10"/>
        <color theme="1"/>
        <rFont val="Arial"/>
        <family val="2"/>
      </rPr>
      <t xml:space="preserve">
Es importante fortalecer por parte de la primera y segunda línea la evaluación de la efectividad de los controles establecidos en los mapas de riesgos. 
Se evidenció que los objetivos de los procesos no cumplen con el criterio SMART en su identificación y adicional que existen procesos a los cuales no se les ha revisado el objetivo de conformidad con la nueva plataforma estratégica del Canal y se encuentran en proceso de implementación los cambios producto de la actualización del mapa de procesos en el primer semestre de 2022.
Se encuentra en procesos de revisión el mapa de aseguramiento institucional como una de las herramientas para fortalecer la gestión del riesgo y la articulación de las tres líneas. 
Es importante adelantar el seguimiento a las acciones que se tomen frente a los riesgos materializados.
Se observan debilidades asociadas a la segregación de funciones en diferentes procedimientos, teniendo en cuenta las limitaciones de personal de planta.
Es recomendable fortalecer los seguimientos periódicos por parte de la 1ra y 2da línea al diseño y ejecución de los controles. 
A pesar que se evidencian actualizaciones de documentos de los procesos, se evidenciaron caracterizaciones de los procesos que no han sido actualizados de conformidad con la nueva plataforma estratégica, adicional a la implementación del mapa de procesos actualizado. 
Como resultado de la evaluación al área de Sistemas se evidenció como debilidad en la identificación de riesgos relacionados con la seguridad digital y materialización de riesgo asociado a la perdida de información. 
</t>
    </r>
  </si>
  <si>
    <t>Actividades de control</t>
  </si>
  <si>
    <r>
      <rPr>
        <b/>
        <sz val="10"/>
        <color theme="1"/>
        <rFont val="Arial"/>
        <family val="2"/>
      </rPr>
      <t>Fortalezas</t>
    </r>
    <r>
      <rPr>
        <sz val="11"/>
        <color theme="1"/>
        <rFont val="Calibri"/>
        <family val="2"/>
        <scheme val="minor"/>
      </rPr>
      <t xml:space="preserve">
En los diferentes procesos evaluadores adelantados por la Oficina de Control Interno, se han socializado a los responsables de los procesos las debilidades detectadas frente al diseño y ejecución de los controles.
En el manual de contratación se definió para la contratación de proveedores de tecnología, u articulación con las acciones planeadas en el PETI. 
Se vienen adelantando actividades relacionadas con el análisis de ampliación de la planta y el fortalecimiento de la estructura organizacional. Con acciones iniciales de creación de los cargos relacionados con la gestión disciplinaria. 
Se cuenta con matrices de roles y responsabilidades del directorio activo del Canal. 
</t>
    </r>
    <r>
      <rPr>
        <b/>
        <sz val="10"/>
        <color theme="1"/>
        <rFont val="Arial"/>
        <family val="2"/>
      </rPr>
      <t>Debilidades</t>
    </r>
    <r>
      <rPr>
        <sz val="11"/>
        <color theme="1"/>
        <rFont val="Calibri"/>
        <family val="2"/>
        <scheme val="minor"/>
      </rPr>
      <t xml:space="preserve">
Es recomendable fortalecer los seguimientos periódicos por parte de la 1ra y 2da línea al diseño y ejecución de los controles. 
El tamaño de la planta genera dificultades en la segregación de funciones, se mitiga esta debilidad con actividades de apoyo a través de contratos de prestación de servicios. 
En los mapas de riesgos actualizados durante el segundo semestre no se evidenció la identificación de un riesgo asociado a la perdida de información y su correspondiente manejo en el mapa de riesgos de seguridad digital. 
Se observa la necesidad de realizar una revisión integral del PETI, principalmente para las acciones programadas para el fortalecimiento de la infraestructura misional.
Se evidenciaron debilidades relacionadas con la definición de controles y la verificación de la efectividad de su ejecución. </t>
    </r>
  </si>
  <si>
    <r>
      <rPr>
        <b/>
        <sz val="10"/>
        <color theme="1"/>
        <rFont val="Arial"/>
        <family val="2"/>
      </rPr>
      <t>Fortalezas</t>
    </r>
    <r>
      <rPr>
        <sz val="10"/>
        <color theme="1"/>
        <rFont val="Arial"/>
        <family val="2"/>
      </rPr>
      <t xml:space="preserve">
En los diferentes procesos evaluadores adelantados por la Oficina de Control Interno, se han socializado a los responsables de los procesos las debilidades detectadas frente al diseño y ejecución de los controles.
En el manual de contratación se definen actividades de control para la selección de los prestadores de servicios de tecnología.
Se vienen adelantando actividades relacionadas con el análisis de ampliación de la planta y el fortalecimiento de la estructura organizacional. 
Se cuenta con matrices de roles y responsabilidades del directorio activo del Canal. 
Durante el primer semestre de la vigencia el equipo de la Oficina de Control Interno adelantó la evaluación al área de Sistemas de conformidad con la ISO 27001. 
</t>
    </r>
    <r>
      <rPr>
        <b/>
        <sz val="10"/>
        <color theme="1"/>
        <rFont val="Arial"/>
        <family val="2"/>
      </rPr>
      <t>Debilidades</t>
    </r>
    <r>
      <rPr>
        <sz val="10"/>
        <color theme="1"/>
        <rFont val="Arial"/>
        <family val="2"/>
      </rPr>
      <t xml:space="preserve">
Se observan debilidades asociadas a la segregación de funciones en diferentes procedimientos, teniendo en cuenta las limitaciones de personal de planta.
Es recomendable fortalecer los seguimientos periódicos por parte de la 1ra y 2da línea al diseño y ejecución de los controles. 
A pesar que se evidencian actualizaciones de documentos de los procesos, se evidenciaron caracterizaciones de los procesos que no han sido actualizados de conformidad con la nueva plataforma estratégica, adicional a la implementación del mapa de procesos actualizado. 
Como resultado de la evaluación al área de Sistemas se evidenció como debilidad en la identificación de riesgos relacionados con la seguridad digital y materialización de riesgo asociado a la perdida de información. 
</t>
    </r>
  </si>
  <si>
    <t>Información y comunicación</t>
  </si>
  <si>
    <r>
      <rPr>
        <b/>
        <sz val="10"/>
        <color theme="1"/>
        <rFont val="Arial"/>
        <family val="2"/>
      </rPr>
      <t>Fortalezas</t>
    </r>
    <r>
      <rPr>
        <sz val="10"/>
        <color theme="1"/>
        <rFont val="Arial"/>
        <family val="2"/>
      </rPr>
      <t xml:space="preserve">
En los diferentes análisis se evidenciaron fuentes diversas de información que le permiten a los diferentes responsables analizar y generar reportes (Información de carácter misional y de carácter administrativo).
Existen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Se evidencia desde la alta dirección el apoyo al fortalecimiento del ERP que ha venido avanzando en la implementación de los módulos de gestión documental y correspondencia. 
Así mismo se evidencian diferentes instrumentos que permiten analizar los datos externos y generar información útil para la toma de decisiones.
Se cuenta con una variedad de Canales externos de comunicación que permiten que la información generada en Capital de distribuya a los diferentes grupos de interes. 
Se presentaron ante el archivo de Bogotá la propuesta de actualización de las TRD, de acuerdo con las necesidades institucionales frente al manejo documental. 
</t>
    </r>
    <r>
      <rPr>
        <b/>
        <sz val="10"/>
        <color theme="1"/>
        <rFont val="Arial"/>
        <family val="2"/>
      </rPr>
      <t>Debilidades</t>
    </r>
    <r>
      <rPr>
        <sz val="10"/>
        <color theme="1"/>
        <rFont val="Arial"/>
        <family val="2"/>
      </rPr>
      <t xml:space="preserve">
Es importante adelantar una revisión integral de los inventarios documentales, ya que se evidenciaron debilidades en su actualización. 
En las diferentes evaluaciones se observan debilidades en relación con la conformación de los expedientes documentales, en relación con la TRD vigente. 
No se observan avances en la actualización de los documentos como la política de comunicaciones y el plan de comunicaciones.
Se observaron debilidades en la información que se encuentra publicada en la página web en cumplimiento de los lineamientos normativos.
Es importante analizar mecanismos que permitan evaluar la efectividad de los canales de comunicación tanto internos como externos, que permitan fortalecer aquellos canales que resulten más efectivos. </t>
    </r>
  </si>
  <si>
    <r>
      <rPr>
        <b/>
        <sz val="10"/>
        <color theme="1"/>
        <rFont val="Arial"/>
        <family val="2"/>
      </rPr>
      <t>Fortalezas</t>
    </r>
    <r>
      <rPr>
        <sz val="10"/>
        <color theme="1"/>
        <rFont val="Arial"/>
        <family val="2"/>
      </rPr>
      <t xml:space="preserve">
En los diferentes análisis se evidenciaron fuentes diversas de información que le permiten a los diferentes responsables analizar y generar reportes (Información de carácter misional y de carácter administrativo).
Se observan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Durante el primer semestre se evidenció la elaboración del informe de percepción por parte de los usuarios de información, como resultado de la aplicación de la encuesta de satisfacción de usuarios. 
</t>
    </r>
    <r>
      <rPr>
        <b/>
        <sz val="10"/>
        <color theme="1"/>
        <rFont val="Arial"/>
        <family val="2"/>
      </rPr>
      <t>Debilidades</t>
    </r>
    <r>
      <rPr>
        <sz val="10"/>
        <color theme="1"/>
        <rFont val="Arial"/>
        <family val="2"/>
      </rPr>
      <t xml:space="preserve">
No se cuenta con un Sistema de Administración de la gestión de documental del Canal, lo cual dificulta la trazabilidad de los documentos y su interrelación con la Gestión Documental de las diferentes áreas del Canal. 
Es importante revisar el Manual de Correspondencia y actualizarlo de conformidad con las nuevas dinámicas institucionales, como la virtualización de algunos de sus servicios y el trabajo en casa que aún se sigue aplicando en el Canal de conformidad con la emergencia sanitaria.
</t>
    </r>
  </si>
  <si>
    <t xml:space="preserve">Monitoreo </t>
  </si>
  <si>
    <r>
      <rPr>
        <b/>
        <sz val="10"/>
        <color theme="1"/>
        <rFont val="Arial"/>
        <family val="2"/>
      </rPr>
      <t>Fortalezas</t>
    </r>
    <r>
      <rPr>
        <sz val="11"/>
        <color theme="1"/>
        <rFont val="Calibri"/>
        <family val="2"/>
        <scheme val="minor"/>
      </rPr>
      <t xml:space="preserve">:
Durante el segundo semestre el jefe Oficina de Control Interno de manera periódica socializó en el comité los avances en el cumplimiento de las actividades formuladas en el PAAuditoría así como del cumplimiento de los instrumentos de auditoría adoptados.  
La Oficina de Control Interno viene adelantando el seguimiento al cumplimiento de las actividades formuladas en el Plan de Mejoramiento, así como de su efectividad frente a las causas que  les dieron origen.
Se realizó durante el segundo semestre la aplicación de la herramienta de autoevaluación institucional por parte de los procesos. 
Como resultado de la Auditoría de regularidad adelantada por la Contraloría de Bogotá se formularon acciones de mejora con el fin de fortalecer el sistema de control interno frente a las debilidades detectadas.
En los CICCI se socializaron los resultados de las Auditorías y seguimientos adelantados por el equipo de la Oficina de Control Interno. 
</t>
    </r>
    <r>
      <rPr>
        <b/>
        <sz val="10"/>
        <color theme="1"/>
        <rFont val="Arial"/>
        <family val="2"/>
      </rPr>
      <t>Debilidades</t>
    </r>
    <r>
      <rPr>
        <sz val="11"/>
        <color theme="1"/>
        <rFont val="Calibri"/>
        <family val="2"/>
        <scheme val="minor"/>
      </rPr>
      <t xml:space="preserve">:
Se encuentra en proceso de implementación el Mapa de Aseguramiento, se espera contar con la versión inicial en el segundo semestre de la vigencia.
Es recomendable que los líderes de proceso como primera línea de defensa adelanten procesos de autoevaluación que apoyen la labor de la segunda y tercera línea de defensa. 
Se evidenció por parte del equipo de la Oficina de Control Interno la necesidad de consolidar los informes que presentas los diversos proveedores externos de aseguramiento con el fin de analiza acciones que deben ser implementadas que permitan el fortalecimiento de todo el sistema. 
A pesar de la ejecución de las autoevaluaciones y la modificación del formato para incluir la formulación de acciones de mejora, no se presentó la formulación de este tipo de acciones. </t>
    </r>
  </si>
  <si>
    <r>
      <rPr>
        <b/>
        <sz val="10"/>
        <color theme="1"/>
        <rFont val="Arial"/>
        <family val="2"/>
      </rPr>
      <t>Fortalezas:</t>
    </r>
    <r>
      <rPr>
        <sz val="10"/>
        <color theme="1"/>
        <rFont val="Arial"/>
        <family val="2"/>
      </rPr>
      <t xml:space="preserve">
La Oficina de Control Interno, elaboro el Plan Anual de Auditoría basado en los riesgos de las unidades auditables, priorizando las auditorías con mayor nivel de riesgo. Plan que fue aprobado por el CICCI.
El jefe de la Oficina de Control Interno de manera periódica socializa en el comité los avances en el cumplimiento de las actividades formuladas en el PAAuditoría. 
Desde la Oficina de Control Interno se realiza de manera cuatrimestral seguimiento a las actividades formuladas en los planes de mejoramiento analizando de la efectividad de las acciones ejecutadas previo al cierre de las mismas. 
Durante el primer trimestre de la vigencia se realizó por parte del área de planeación el monitoreo de los riesgos, herramienta que está en proceso de fortalecimiento, los resultados de este ejercicio se han 
</t>
    </r>
    <r>
      <rPr>
        <b/>
        <sz val="10"/>
        <color theme="1"/>
        <rFont val="Arial"/>
        <family val="2"/>
      </rPr>
      <t>Debilidades:</t>
    </r>
    <r>
      <rPr>
        <sz val="10"/>
        <color theme="1"/>
        <rFont val="Arial"/>
        <family val="2"/>
      </rPr>
      <t xml:space="preserve">
Se encuentra en proceso de implementación el Mapa de Aseguramiento, se espera contar con la versión inicial en el segundo semestre de la vigencia.
Es recomendable que los líderes de proceso como primera línea de defensa adelanten procesos de autoevaluación que apoyen la labor de la segunda y tercera línea de defensa. 
Se evidenció por parte del equipo de la Oficina de Control Interno la necesidad de consolidar los informes que presentas los diversos proveedores externos de aseguramiento con el fin de analiza acciones que deben ser implementadas que permitan el fortalecimiento de todo el sistema. 
No se cuenta con planes de Mejoramiento resultado de las autoevaluaciones que se realizan por parte de la segunda línea de defensa. 
</t>
    </r>
  </si>
  <si>
    <r>
      <rPr>
        <b/>
        <u/>
        <sz val="12"/>
        <color theme="0"/>
        <rFont val="Arial"/>
        <family val="2"/>
      </rPr>
      <t xml:space="preserve"> Estado actual:</t>
    </r>
    <r>
      <rPr>
        <b/>
        <sz val="12"/>
        <color theme="0"/>
        <rFont val="Arial"/>
        <family val="2"/>
      </rPr>
      <t xml:space="preserve"> Explicación de las Debilidades y/o Fortalezas</t>
    </r>
  </si>
  <si>
    <r>
      <t xml:space="preserve">Fortalezas 
</t>
    </r>
    <r>
      <rPr>
        <sz val="10"/>
        <color theme="1"/>
        <rFont val="Arial"/>
        <family val="2"/>
      </rPr>
      <t xml:space="preserve">El Código de Integridad se encuentra adoptado a través de Acto Administrativo adicional durante el periodo evaluado por parte del equipo de Talento Humano se evidenciaron acciones en relación con la divulgación de los valores señalados en el código y se genero un informe al finalizar la vigencia en relación con su aprobación.
En el Manual de Contratación del Canal aspectos relacionados con la declaración de conflictos de interés, así mismo Capital viene dando cumplimiento a las directrices que desde el DASC.
El Comité Institucional de Coordinación de Control Interno (CICCI), se ha empoderado como el espacio en el cual realiza la aprobación y seguimiento al Plan Anual de Auditoría, se socializaron las observaciones transversales presentadas en cada uno de los informes, se socializan las recomendaciones para el fortalecimiento de la gestión del riesgo. Adicional el comité aprobó y realizó seguimiento al Plan Anual de Auditoría aprobado para la vigencia, reviso el cumplimiento de los instrumentos de Auditoría y aprobó las actualizaciones presentadas a sus integrantes.
En el manual de funciones de los trabajadores oficiales y empleados públicos del Canal se establecen responsabilidades asociadas a los elementos que permiten el correcto funcionamiento del Sistema de Control Interno. 
De acuerdo con la naturaleza del Canal, se da aplicación a las actividades adoptadas en los procesos y procedimientos frente al ingreso de los funcionaros y trabajadores del Canal.
Para la vigencia 2022 se elaboró el cronograma de informes de segunda línea con un alcance a todas las dependencias del Canal, instrumento al cual se le realiza seguimiento mensual en el Comité de Gestión y Desempeño con el fin de evidenciar de manera oportuna riesgos de incumplimiento. 
Durante el segundo semestre se realizó la publicación de la versión inicial de Mapa de Aseguramiento que será presentado ante el CICCI e iniciar la verificación de los controles de segunda línea identificados en este instrumento 
</t>
    </r>
    <r>
      <rPr>
        <b/>
        <sz val="10"/>
        <color theme="1"/>
        <rFont val="Arial"/>
        <family val="2"/>
      </rPr>
      <t xml:space="preserve">Debilidades 
</t>
    </r>
    <r>
      <rPr>
        <sz val="10"/>
        <color theme="1"/>
        <rFont val="Arial"/>
        <family val="2"/>
      </rPr>
      <t>Se evidencian  que el informe resultado de la aplicación de encuestas se presentó sin conclusiones que permitan analizar acciones de mejora que se realizarán durante la vigencia 2023.
Se requiere fortalecer la divulgación de la Guía de lineamientos para la gestión de conflictos de interés y buscar su armonización de conformidad con los lineamientos externos. 
Se evidenciaron Debilidades en los procesos de retiro de los funcionarios al no cumplirse con la totalidad de los requisitos definidos, generando un riesgo de pérdida de ya institucional y deficiencias en la transferencia de conocimiento.
No se cuenta con una Política de derechos de autor en relación con los contenidos que se publican en la página web de Capital, que permita a los ciudadanos conocer las restricciones frente al uso de los contenidos 
Es necesario adelantar una revisión integral del PETI articulando su  definición con las necesidades de infraestructura institucional, principalmente en lo relacionado con la infraestructura misional.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</si>
</sst>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sz val="20"/>
      <color theme="0"/>
      <name val="Arial Narrow"/>
      <family val="2"/>
    </font>
    <font>
      <b/>
      <sz val="20"/>
      <color theme="1"/>
      <name val="Arial Narrow"/>
      <family val="2"/>
    </font>
    <font>
      <b/>
      <sz val="20"/>
      <name val="Arial"/>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2"/>
      <color theme="1"/>
      <name val="Arial"/>
      <family val="2"/>
    </font>
    <font>
      <sz val="12"/>
      <name val="Arial"/>
      <family val="2"/>
    </font>
    <font>
      <sz val="10"/>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9">
    <xf numFmtId="0" fontId="0" fillId="0" borderId="0" xfId="0"/>
    <xf numFmtId="0" fontId="0" fillId="2" borderId="0" xfId="0" applyFill="1"/>
    <xf numFmtId="0" fontId="0" fillId="2" borderId="0" xfId="0" applyFill="1" applyAlignment="1">
      <alignment vertical="center"/>
    </xf>
    <xf numFmtId="0" fontId="0" fillId="2" borderId="1" xfId="0" applyFill="1" applyBorder="1"/>
    <xf numFmtId="0" fontId="0" fillId="2" borderId="2" xfId="0" applyFill="1" applyBorder="1"/>
    <xf numFmtId="0" fontId="0" fillId="2" borderId="2" xfId="0" applyFill="1" applyBorder="1" applyAlignment="1">
      <alignment vertical="center"/>
    </xf>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4" fillId="2" borderId="0" xfId="0" applyFont="1" applyFill="1" applyAlignment="1">
      <alignment horizontal="center"/>
    </xf>
    <xf numFmtId="0" fontId="0" fillId="2" borderId="9" xfId="0" applyFill="1" applyBorder="1"/>
    <xf numFmtId="0" fontId="5" fillId="0" borderId="10"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3" borderId="14" xfId="0" applyFont="1" applyFill="1" applyBorder="1" applyAlignment="1">
      <alignment horizontal="center" vertical="center"/>
    </xf>
    <xf numFmtId="164" fontId="2" fillId="2" borderId="15" xfId="0" applyNumberFormat="1"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164" fontId="4" fillId="2" borderId="0" xfId="0" applyNumberFormat="1" applyFont="1" applyFill="1" applyAlignment="1">
      <alignment horizontal="center"/>
    </xf>
    <xf numFmtId="0" fontId="6" fillId="2" borderId="0" xfId="0" applyFont="1" applyFill="1" applyAlignment="1">
      <alignment vertical="center"/>
    </xf>
    <xf numFmtId="164" fontId="4" fillId="2" borderId="0" xfId="0" applyNumberFormat="1" applyFont="1" applyFill="1" applyAlignment="1">
      <alignment horizontal="center" vertical="center"/>
    </xf>
    <xf numFmtId="0" fontId="7"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9" fontId="8" fillId="3" borderId="21" xfId="0" applyNumberFormat="1" applyFont="1" applyFill="1" applyBorder="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xf numFmtId="0" fontId="7" fillId="3" borderId="22" xfId="0" applyFont="1" applyFill="1" applyBorder="1" applyAlignment="1">
      <alignment horizontal="center" vertical="center"/>
    </xf>
    <xf numFmtId="0" fontId="5" fillId="0" borderId="23" xfId="0" applyFont="1" applyBorder="1"/>
    <xf numFmtId="0" fontId="5" fillId="0" borderId="24" xfId="0" applyFont="1" applyBorder="1"/>
    <xf numFmtId="0" fontId="7"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vertical="center"/>
    </xf>
    <xf numFmtId="49" fontId="12" fillId="2" borderId="25" xfId="0" applyNumberFormat="1" applyFont="1" applyFill="1" applyBorder="1" applyAlignment="1">
      <alignment horizontal="left" vertical="center" wrapText="1"/>
    </xf>
    <xf numFmtId="0" fontId="5" fillId="0" borderId="26" xfId="0" applyFont="1" applyBorder="1"/>
    <xf numFmtId="49" fontId="13" fillId="2" borderId="27" xfId="0" applyNumberFormat="1" applyFont="1" applyFill="1" applyBorder="1" applyAlignment="1">
      <alignment horizontal="center" vertical="center" wrapText="1"/>
    </xf>
    <xf numFmtId="49" fontId="14" fillId="2" borderId="28" xfId="0" applyNumberFormat="1" applyFont="1" applyFill="1" applyBorder="1" applyAlignment="1">
      <alignment horizontal="left" vertical="top" wrapText="1"/>
    </xf>
    <xf numFmtId="0" fontId="15" fillId="0" borderId="29" xfId="0" applyFont="1" applyBorder="1" applyAlignment="1">
      <alignment horizontal="left"/>
    </xf>
    <xf numFmtId="0" fontId="15" fillId="0" borderId="30" xfId="0" applyFont="1" applyBorder="1" applyAlignment="1">
      <alignment horizontal="left"/>
    </xf>
    <xf numFmtId="49" fontId="0" fillId="2" borderId="0" xfId="0" applyNumberFormat="1" applyFill="1" applyAlignment="1">
      <alignment horizontal="left" vertical="top" wrapText="1"/>
    </xf>
    <xf numFmtId="49" fontId="14" fillId="2" borderId="28" xfId="0" applyNumberFormat="1" applyFont="1" applyFill="1" applyBorder="1" applyAlignment="1">
      <alignment horizontal="left" vertical="center"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49" fontId="12" fillId="2" borderId="31" xfId="0" applyNumberFormat="1" applyFont="1" applyFill="1" applyBorder="1" applyAlignment="1">
      <alignment horizontal="left" vertical="center" wrapText="1"/>
    </xf>
    <xf numFmtId="0" fontId="5" fillId="0" borderId="32" xfId="0" applyFont="1" applyBorder="1"/>
    <xf numFmtId="49" fontId="16" fillId="2" borderId="28" xfId="0" applyNumberFormat="1" applyFont="1" applyFill="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17" fillId="2" borderId="0" xfId="0" applyFont="1" applyFill="1" applyAlignment="1">
      <alignment wrapText="1"/>
    </xf>
    <xf numFmtId="0" fontId="7" fillId="4" borderId="33" xfId="0" applyFont="1" applyFill="1" applyBorder="1" applyAlignment="1">
      <alignment horizontal="center" vertical="center" wrapText="1"/>
    </xf>
    <xf numFmtId="0" fontId="11" fillId="0" borderId="0" xfId="0" applyFont="1" applyAlignment="1">
      <alignment horizontal="center" vertical="center" wrapText="1"/>
    </xf>
    <xf numFmtId="0" fontId="18" fillId="4" borderId="33"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2" borderId="0" xfId="0" applyFont="1" applyFill="1" applyAlignment="1">
      <alignment horizontal="center" vertical="center" wrapText="1"/>
    </xf>
    <xf numFmtId="0" fontId="18" fillId="3" borderId="34"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0" xfId="0" applyFont="1" applyFill="1" applyAlignment="1">
      <alignment horizontal="center" vertical="center" wrapText="1"/>
    </xf>
    <xf numFmtId="0" fontId="12" fillId="2" borderId="0" xfId="0" applyFont="1" applyFill="1" applyAlignment="1">
      <alignment wrapText="1"/>
    </xf>
    <xf numFmtId="0" fontId="20" fillId="0" borderId="0" xfId="0" applyFont="1" applyAlignment="1">
      <alignment horizontal="center" wrapText="1"/>
    </xf>
    <xf numFmtId="0" fontId="0" fillId="0" borderId="35" xfId="0" applyBorder="1" applyAlignment="1">
      <alignment vertical="center"/>
    </xf>
    <xf numFmtId="0" fontId="0" fillId="0" borderId="35" xfId="0" applyBorder="1"/>
    <xf numFmtId="0" fontId="0" fillId="0" borderId="0" xfId="0" applyAlignment="1">
      <alignment vertical="center"/>
    </xf>
    <xf numFmtId="0" fontId="7" fillId="5" borderId="14" xfId="0" applyFont="1" applyFill="1" applyBorder="1" applyAlignment="1">
      <alignment horizontal="center" vertical="center" wrapText="1"/>
    </xf>
    <xf numFmtId="0" fontId="18"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21" fillId="6" borderId="14" xfId="0" applyNumberFormat="1" applyFont="1" applyFill="1" applyBorder="1" applyAlignment="1">
      <alignment horizontal="center" vertical="center"/>
    </xf>
    <xf numFmtId="0" fontId="12"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Alignment="1">
      <alignment vertical="center"/>
    </xf>
    <xf numFmtId="0" fontId="0" fillId="0" borderId="0" xfId="0" applyAlignment="1">
      <alignment horizontal="center"/>
    </xf>
    <xf numFmtId="0" fontId="0" fillId="0" borderId="14" xfId="0" applyBorder="1"/>
    <xf numFmtId="0" fontId="0" fillId="0" borderId="36" xfId="0" applyBorder="1" applyAlignment="1">
      <alignment vertical="center"/>
    </xf>
    <xf numFmtId="0" fontId="0" fillId="0" borderId="0" xfId="0" applyAlignment="1">
      <alignment horizontal="left"/>
    </xf>
    <xf numFmtId="0" fontId="0" fillId="0" borderId="14" xfId="0" applyBorder="1" applyAlignment="1">
      <alignment horizontal="left"/>
    </xf>
    <xf numFmtId="0" fontId="7" fillId="7" borderId="14" xfId="0" applyFont="1" applyFill="1" applyBorder="1" applyAlignment="1">
      <alignment horizontal="center" vertical="center" wrapText="1"/>
    </xf>
    <xf numFmtId="0" fontId="16" fillId="0" borderId="36" xfId="0" applyFont="1" applyBorder="1" applyAlignment="1">
      <alignment vertical="center" wrapText="1"/>
    </xf>
    <xf numFmtId="0" fontId="0" fillId="0" borderId="17" xfId="0" applyBorder="1"/>
    <xf numFmtId="0" fontId="7" fillId="3"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16" fillId="0" borderId="37" xfId="0" applyFont="1" applyBorder="1" applyAlignment="1">
      <alignment vertical="center" wrapText="1"/>
    </xf>
    <xf numFmtId="0" fontId="18" fillId="2" borderId="0" xfId="0" applyFont="1" applyFill="1" applyAlignment="1">
      <alignment vertical="center"/>
    </xf>
    <xf numFmtId="0" fontId="11" fillId="2" borderId="0" xfId="0" applyFont="1" applyFill="1" applyAlignment="1">
      <alignment horizontal="left" vertical="center"/>
    </xf>
    <xf numFmtId="0" fontId="22" fillId="2" borderId="0" xfId="0" applyFont="1" applyFill="1" applyAlignment="1">
      <alignment vertical="center"/>
    </xf>
    <xf numFmtId="0" fontId="22" fillId="2" borderId="0" xfId="0" applyFont="1" applyFill="1"/>
    <xf numFmtId="0" fontId="0" fillId="2" borderId="38" xfId="0" applyFill="1" applyBorder="1"/>
    <xf numFmtId="0" fontId="0" fillId="2" borderId="39" xfId="0" applyFill="1" applyBorder="1"/>
    <xf numFmtId="0" fontId="0" fillId="2" borderId="39" xfId="0" applyFill="1" applyBorder="1" applyAlignment="1">
      <alignment vertical="center"/>
    </xf>
    <xf numFmtId="0" fontId="0" fillId="2" borderId="40" xfId="0" applyFill="1" applyBorder="1"/>
  </cellXfs>
  <cellStyles count="1">
    <cellStyle name="Normal" xfId="0" builtinId="0"/>
  </cellStyles>
  <dxfs count="10">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E8A950EE-51C1-48DA-9272-6C3BBBAF3733}"/>
            </a:ext>
          </a:extLst>
        </xdr:cNvPr>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SOLIDA%20EVALUACI&#211;N%20SCI_2SE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0.72916666666666663</v>
          </cell>
        </row>
        <row r="26">
          <cell r="N26">
            <v>0.6470588235294118</v>
          </cell>
        </row>
        <row r="43">
          <cell r="N43">
            <v>0.70833333333333337</v>
          </cell>
        </row>
        <row r="55">
          <cell r="N55">
            <v>0.6785714285714286</v>
          </cell>
        </row>
        <row r="69">
          <cell r="N69">
            <v>0.9285714285714286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0BC29-3517-45FF-B9F7-3B91A59D99B5}">
  <dimension ref="A1:Z39"/>
  <sheetViews>
    <sheetView tabSelected="1" zoomScale="50" zoomScaleNormal="50" workbookViewId="0"/>
  </sheetViews>
  <sheetFormatPr baseColWidth="10" defaultColWidth="0" defaultRowHeight="15" zeroHeight="1" x14ac:dyDescent="0.25"/>
  <cols>
    <col min="1" max="1" width="3.140625" customWidth="1"/>
    <col min="2" max="2" width="3.42578125" customWidth="1"/>
    <col min="3" max="3" width="35.5703125" customWidth="1"/>
    <col min="4" max="4" width="2.5703125" customWidth="1"/>
    <col min="5" max="5" width="38.7109375" customWidth="1"/>
    <col min="6" max="6" width="10.7109375" customWidth="1"/>
    <col min="7" max="7" width="23.42578125" customWidth="1"/>
    <col min="8" max="8" width="7.5703125" customWidth="1"/>
    <col min="9" max="9" width="94.42578125" style="66" customWidth="1"/>
    <col min="10" max="10" width="5.85546875" customWidth="1"/>
    <col min="11" max="11" width="28.140625" customWidth="1"/>
    <col min="12" max="12" width="4.28515625" customWidth="1"/>
    <col min="13" max="13" width="94.42578125" style="66" customWidth="1"/>
    <col min="14" max="14" width="5.85546875" customWidth="1"/>
    <col min="15" max="15" width="24.85546875" customWidth="1"/>
    <col min="16" max="16" width="7" customWidth="1"/>
    <col min="17" max="17" width="11.42578125" customWidth="1"/>
    <col min="18" max="26" width="11.42578125" hidden="1"/>
    <col min="27" max="16384" width="14.42578125" hidden="1"/>
  </cols>
  <sheetData>
    <row r="1" spans="1:26" ht="12.75" customHeight="1" thickBot="1" x14ac:dyDescent="0.3">
      <c r="A1" s="1"/>
      <c r="B1" s="1"/>
      <c r="C1" s="1"/>
      <c r="D1" s="1"/>
      <c r="E1" s="1"/>
      <c r="F1" s="1"/>
      <c r="G1" s="1"/>
      <c r="H1" s="1"/>
      <c r="I1" s="2"/>
      <c r="J1" s="1"/>
      <c r="K1" s="1"/>
      <c r="L1" s="1"/>
      <c r="M1" s="2"/>
      <c r="N1" s="1"/>
      <c r="O1" s="1"/>
      <c r="P1" s="1"/>
      <c r="Q1" s="1"/>
      <c r="R1" s="1"/>
      <c r="S1" s="1"/>
      <c r="T1" s="1"/>
      <c r="U1" s="1"/>
      <c r="V1" s="1"/>
      <c r="W1" s="1"/>
      <c r="X1" s="1"/>
      <c r="Y1" s="1"/>
      <c r="Z1" s="1"/>
    </row>
    <row r="2" spans="1:26" ht="18" customHeight="1" thickTop="1" x14ac:dyDescent="0.25">
      <c r="A2" s="1"/>
      <c r="B2" s="3"/>
      <c r="C2" s="4"/>
      <c r="D2" s="4"/>
      <c r="E2" s="4"/>
      <c r="F2" s="4"/>
      <c r="G2" s="4"/>
      <c r="H2" s="4"/>
      <c r="I2" s="5"/>
      <c r="J2" s="4"/>
      <c r="K2" s="4"/>
      <c r="L2" s="4"/>
      <c r="M2" s="5"/>
      <c r="N2" s="4"/>
      <c r="O2" s="4"/>
      <c r="P2" s="6"/>
      <c r="Q2" s="1"/>
      <c r="R2" s="1"/>
      <c r="S2" s="1"/>
      <c r="T2" s="1"/>
      <c r="U2" s="1"/>
      <c r="V2" s="1"/>
      <c r="W2" s="1"/>
      <c r="X2" s="1"/>
      <c r="Y2" s="1"/>
      <c r="Z2" s="1"/>
    </row>
    <row r="3" spans="1:26" ht="18" customHeight="1" x14ac:dyDescent="0.3">
      <c r="A3" s="1"/>
      <c r="B3" s="7"/>
      <c r="C3" s="1"/>
      <c r="D3" s="1"/>
      <c r="E3" s="8" t="s">
        <v>0</v>
      </c>
      <c r="F3" s="9" t="s">
        <v>1</v>
      </c>
      <c r="G3" s="10"/>
      <c r="H3" s="10"/>
      <c r="I3" s="10"/>
      <c r="J3" s="10"/>
      <c r="K3" s="10"/>
      <c r="L3" s="10"/>
      <c r="M3" s="11"/>
      <c r="N3" s="12"/>
      <c r="O3" s="12"/>
      <c r="P3" s="13"/>
      <c r="Q3" s="1"/>
      <c r="R3" s="1"/>
      <c r="S3" s="1"/>
      <c r="T3" s="1"/>
      <c r="U3" s="1"/>
      <c r="V3" s="1"/>
      <c r="W3" s="1"/>
      <c r="X3" s="1"/>
      <c r="Y3" s="1"/>
      <c r="Z3" s="1"/>
    </row>
    <row r="4" spans="1:26" ht="18" customHeight="1" x14ac:dyDescent="0.3">
      <c r="A4" s="1"/>
      <c r="B4" s="7"/>
      <c r="C4" s="1"/>
      <c r="D4" s="1"/>
      <c r="E4" s="14"/>
      <c r="F4" s="15"/>
      <c r="G4" s="16"/>
      <c r="H4" s="16"/>
      <c r="I4" s="16"/>
      <c r="J4" s="16"/>
      <c r="K4" s="16"/>
      <c r="L4" s="16"/>
      <c r="M4" s="17"/>
      <c r="N4" s="12"/>
      <c r="O4" s="12"/>
      <c r="P4" s="13"/>
      <c r="Q4" s="1"/>
      <c r="R4" s="1"/>
      <c r="S4" s="1"/>
      <c r="T4" s="1"/>
      <c r="U4" s="1"/>
      <c r="V4" s="1"/>
      <c r="W4" s="1"/>
      <c r="X4" s="1"/>
      <c r="Y4" s="1"/>
      <c r="Z4" s="1"/>
    </row>
    <row r="5" spans="1:26" ht="41.25" customHeight="1" x14ac:dyDescent="0.3">
      <c r="A5" s="1"/>
      <c r="B5" s="7"/>
      <c r="C5" s="1"/>
      <c r="D5" s="1"/>
      <c r="E5" s="18" t="s">
        <v>2</v>
      </c>
      <c r="F5" s="19" t="s">
        <v>3</v>
      </c>
      <c r="G5" s="20"/>
      <c r="H5" s="20"/>
      <c r="I5" s="20"/>
      <c r="J5" s="20"/>
      <c r="K5" s="20"/>
      <c r="L5" s="20"/>
      <c r="M5" s="21"/>
      <c r="N5" s="22"/>
      <c r="O5" s="22"/>
      <c r="P5" s="13"/>
      <c r="Q5" s="1"/>
      <c r="R5" s="1"/>
      <c r="S5" s="1"/>
      <c r="T5" s="1"/>
      <c r="U5" s="1"/>
      <c r="V5" s="1"/>
      <c r="W5" s="1"/>
      <c r="X5" s="1"/>
      <c r="Y5" s="1"/>
      <c r="Z5" s="1"/>
    </row>
    <row r="6" spans="1:26" ht="18" customHeight="1" thickBot="1" x14ac:dyDescent="0.35">
      <c r="A6" s="1"/>
      <c r="B6" s="7"/>
      <c r="C6" s="1"/>
      <c r="D6" s="1"/>
      <c r="E6" s="23"/>
      <c r="F6" s="22"/>
      <c r="G6" s="22"/>
      <c r="H6" s="22"/>
      <c r="I6" s="24"/>
      <c r="J6" s="22"/>
      <c r="K6" s="22"/>
      <c r="L6" s="22"/>
      <c r="M6" s="2"/>
      <c r="N6" s="1"/>
      <c r="O6" s="1"/>
      <c r="P6" s="13"/>
      <c r="Q6" s="1"/>
      <c r="R6" s="1"/>
      <c r="S6" s="1"/>
      <c r="T6" s="1"/>
      <c r="U6" s="1"/>
      <c r="V6" s="1"/>
      <c r="W6" s="1"/>
      <c r="X6" s="1"/>
      <c r="Y6" s="1"/>
      <c r="Z6" s="1"/>
    </row>
    <row r="7" spans="1:26" ht="93" customHeight="1" thickBot="1" x14ac:dyDescent="0.3">
      <c r="A7" s="1"/>
      <c r="B7" s="7"/>
      <c r="C7" s="1"/>
      <c r="D7" s="1"/>
      <c r="E7" s="1"/>
      <c r="F7" s="1"/>
      <c r="G7" s="1"/>
      <c r="H7" s="1"/>
      <c r="I7" s="25" t="s">
        <v>4</v>
      </c>
      <c r="J7" s="26"/>
      <c r="K7" s="27"/>
      <c r="L7" s="1"/>
      <c r="M7" s="28">
        <f>+AVERAGE(G25,G27,G29,G31,G33)</f>
        <v>0.73834033613445382</v>
      </c>
      <c r="N7" s="29"/>
      <c r="O7" s="29"/>
      <c r="P7" s="13"/>
      <c r="Q7" s="1"/>
      <c r="R7" s="1"/>
      <c r="S7" s="1"/>
      <c r="T7" s="1"/>
      <c r="U7" s="1"/>
      <c r="V7" s="1"/>
      <c r="W7" s="1"/>
      <c r="X7" s="1"/>
      <c r="Y7" s="1"/>
      <c r="Z7" s="1"/>
    </row>
    <row r="8" spans="1:26" ht="18" customHeight="1" x14ac:dyDescent="0.25">
      <c r="A8" s="1"/>
      <c r="B8" s="7"/>
      <c r="C8" s="1"/>
      <c r="D8" s="1"/>
      <c r="E8" s="1"/>
      <c r="F8" s="1"/>
      <c r="G8" s="1"/>
      <c r="H8" s="1"/>
      <c r="I8" s="2"/>
      <c r="J8" s="1"/>
      <c r="K8" s="1"/>
      <c r="L8" s="1"/>
      <c r="M8" s="30"/>
      <c r="N8" s="31"/>
      <c r="O8" s="31"/>
      <c r="P8" s="13"/>
      <c r="Q8" s="1"/>
      <c r="R8" s="1"/>
      <c r="S8" s="1"/>
      <c r="T8" s="1"/>
      <c r="U8" s="1"/>
      <c r="V8" s="1"/>
      <c r="W8" s="1"/>
      <c r="X8" s="1"/>
      <c r="Y8" s="1"/>
      <c r="Z8" s="1"/>
    </row>
    <row r="9" spans="1:26" ht="18" customHeight="1" x14ac:dyDescent="0.25">
      <c r="A9" s="1"/>
      <c r="B9" s="7"/>
      <c r="C9" s="1"/>
      <c r="D9" s="1"/>
      <c r="E9" s="1"/>
      <c r="F9" s="1"/>
      <c r="G9" s="1"/>
      <c r="H9" s="1"/>
      <c r="I9" s="2"/>
      <c r="J9" s="1"/>
      <c r="K9" s="1"/>
      <c r="L9" s="1"/>
      <c r="M9" s="2"/>
      <c r="N9" s="1"/>
      <c r="O9" s="1"/>
      <c r="P9" s="13"/>
      <c r="Q9" s="1"/>
      <c r="R9" s="1"/>
      <c r="S9" s="1"/>
      <c r="T9" s="1"/>
      <c r="U9" s="1"/>
      <c r="V9" s="1"/>
      <c r="W9" s="1"/>
      <c r="X9" s="1"/>
      <c r="Y9" s="1"/>
      <c r="Z9" s="1"/>
    </row>
    <row r="10" spans="1:26" ht="12.75" customHeight="1" x14ac:dyDescent="0.25">
      <c r="A10" s="1"/>
      <c r="B10" s="7"/>
      <c r="C10" s="1"/>
      <c r="D10" s="1"/>
      <c r="E10" s="1"/>
      <c r="F10" s="1"/>
      <c r="G10" s="1"/>
      <c r="H10" s="1"/>
      <c r="I10" s="2"/>
      <c r="J10" s="1"/>
      <c r="K10" s="1"/>
      <c r="L10" s="1"/>
      <c r="M10" s="2"/>
      <c r="N10" s="1"/>
      <c r="O10" s="1"/>
      <c r="P10" s="13"/>
      <c r="Q10" s="1"/>
      <c r="R10" s="1"/>
      <c r="S10" s="1"/>
      <c r="T10" s="1"/>
      <c r="U10" s="1"/>
      <c r="V10" s="1"/>
      <c r="W10" s="1"/>
      <c r="X10" s="1"/>
      <c r="Y10" s="1"/>
      <c r="Z10" s="1"/>
    </row>
    <row r="11" spans="1:26" ht="12.75" customHeight="1" x14ac:dyDescent="0.25">
      <c r="A11" s="1"/>
      <c r="B11" s="7"/>
      <c r="C11" s="1"/>
      <c r="D11" s="1"/>
      <c r="E11" s="1"/>
      <c r="F11" s="1"/>
      <c r="G11" s="1"/>
      <c r="H11" s="1"/>
      <c r="I11" s="2"/>
      <c r="J11" s="1"/>
      <c r="K11" s="1"/>
      <c r="L11" s="1"/>
      <c r="M11" s="2"/>
      <c r="N11" s="1"/>
      <c r="O11" s="1"/>
      <c r="P11" s="13"/>
      <c r="Q11" s="1"/>
      <c r="R11" s="1"/>
      <c r="S11" s="1"/>
      <c r="T11" s="1"/>
      <c r="U11" s="1"/>
      <c r="V11" s="1"/>
      <c r="W11" s="1"/>
      <c r="X11" s="1"/>
      <c r="Y11" s="1"/>
      <c r="Z11" s="1"/>
    </row>
    <row r="12" spans="1:26" ht="12.75" customHeight="1" x14ac:dyDescent="0.25">
      <c r="A12" s="1"/>
      <c r="B12" s="7"/>
      <c r="C12" s="1"/>
      <c r="D12" s="1"/>
      <c r="E12" s="1"/>
      <c r="F12" s="1"/>
      <c r="G12" s="1"/>
      <c r="H12" s="1"/>
      <c r="I12" s="2"/>
      <c r="J12" s="1"/>
      <c r="K12" s="1"/>
      <c r="L12" s="1"/>
      <c r="M12" s="2"/>
      <c r="N12" s="1"/>
      <c r="O12" s="1"/>
      <c r="P12" s="13"/>
      <c r="Q12" s="1"/>
      <c r="R12" s="1"/>
      <c r="S12" s="1"/>
      <c r="T12" s="1"/>
      <c r="U12" s="1"/>
      <c r="V12" s="1"/>
      <c r="W12" s="1"/>
      <c r="X12" s="1"/>
      <c r="Y12" s="1"/>
      <c r="Z12" s="1"/>
    </row>
    <row r="13" spans="1:26" ht="12.75" customHeight="1" x14ac:dyDescent="0.25">
      <c r="A13" s="1"/>
      <c r="B13" s="7"/>
      <c r="C13" s="1"/>
      <c r="D13" s="1"/>
      <c r="E13" s="1"/>
      <c r="F13" s="1"/>
      <c r="G13" s="1"/>
      <c r="H13" s="1"/>
      <c r="I13" s="2"/>
      <c r="J13" s="1"/>
      <c r="K13" s="1"/>
      <c r="L13" s="1"/>
      <c r="M13" s="2"/>
      <c r="N13" s="1"/>
      <c r="O13" s="1"/>
      <c r="P13" s="13"/>
      <c r="Q13" s="1"/>
      <c r="R13" s="1"/>
      <c r="S13" s="1"/>
      <c r="T13" s="1"/>
      <c r="U13" s="1"/>
      <c r="V13" s="1"/>
      <c r="W13" s="1"/>
      <c r="X13" s="1"/>
      <c r="Y13" s="1"/>
      <c r="Z13" s="1"/>
    </row>
    <row r="14" spans="1:26" ht="12.75" customHeight="1" x14ac:dyDescent="0.25">
      <c r="A14" s="1"/>
      <c r="B14" s="7"/>
      <c r="C14" s="1"/>
      <c r="D14" s="1"/>
      <c r="E14" s="1"/>
      <c r="F14" s="1"/>
      <c r="G14" s="1"/>
      <c r="H14" s="1"/>
      <c r="I14" s="2"/>
      <c r="J14" s="1"/>
      <c r="K14" s="1"/>
      <c r="L14" s="1"/>
      <c r="M14" s="2"/>
      <c r="N14" s="1"/>
      <c r="O14" s="1"/>
      <c r="P14" s="13"/>
      <c r="Q14" s="1"/>
      <c r="R14" s="1"/>
      <c r="S14" s="1"/>
      <c r="T14" s="1"/>
      <c r="U14" s="1"/>
      <c r="V14" s="1"/>
      <c r="W14" s="1"/>
      <c r="X14" s="1"/>
      <c r="Y14" s="1"/>
      <c r="Z14" s="1"/>
    </row>
    <row r="15" spans="1:26" ht="12.75" customHeight="1" x14ac:dyDescent="0.25">
      <c r="A15" s="1"/>
      <c r="B15" s="7"/>
      <c r="C15" s="1"/>
      <c r="D15" s="1"/>
      <c r="E15" s="1"/>
      <c r="F15" s="1"/>
      <c r="G15" s="1"/>
      <c r="H15" s="1"/>
      <c r="I15" s="2"/>
      <c r="J15" s="1"/>
      <c r="K15" s="1"/>
      <c r="L15" s="1"/>
      <c r="M15" s="2"/>
      <c r="N15" s="1"/>
      <c r="O15" s="1"/>
      <c r="P15" s="13"/>
      <c r="Q15" s="1"/>
      <c r="R15" s="1"/>
      <c r="S15" s="1"/>
      <c r="T15" s="1"/>
      <c r="U15" s="1"/>
      <c r="V15" s="1"/>
      <c r="W15" s="1"/>
      <c r="X15" s="1"/>
      <c r="Y15" s="1"/>
      <c r="Z15" s="1"/>
    </row>
    <row r="16" spans="1:26" ht="12.75" customHeight="1" x14ac:dyDescent="0.25">
      <c r="A16" s="1"/>
      <c r="B16" s="7"/>
      <c r="C16" s="1"/>
      <c r="D16" s="1"/>
      <c r="E16" s="1"/>
      <c r="F16" s="1"/>
      <c r="G16" s="1"/>
      <c r="H16" s="1"/>
      <c r="I16" s="2"/>
      <c r="J16" s="1"/>
      <c r="K16" s="1"/>
      <c r="L16" s="1"/>
      <c r="M16" s="2"/>
      <c r="N16" s="1"/>
      <c r="O16" s="1"/>
      <c r="P16" s="13"/>
      <c r="Q16" s="1"/>
      <c r="R16" s="1"/>
      <c r="S16" s="1"/>
      <c r="T16" s="1"/>
      <c r="U16" s="1"/>
      <c r="V16" s="1"/>
      <c r="W16" s="1"/>
      <c r="X16" s="1"/>
      <c r="Y16" s="1"/>
      <c r="Z16" s="1"/>
    </row>
    <row r="17" spans="1:26" ht="20.45" customHeight="1" x14ac:dyDescent="0.25">
      <c r="A17" s="1"/>
      <c r="B17" s="7"/>
      <c r="C17" s="32" t="s">
        <v>5</v>
      </c>
      <c r="D17" s="33"/>
      <c r="E17" s="33"/>
      <c r="F17" s="33"/>
      <c r="G17" s="33"/>
      <c r="H17" s="33"/>
      <c r="I17" s="33"/>
      <c r="J17" s="33"/>
      <c r="K17" s="33"/>
      <c r="L17" s="33"/>
      <c r="M17" s="34"/>
      <c r="N17" s="35"/>
      <c r="O17" s="35"/>
      <c r="P17" s="13"/>
      <c r="Q17" s="1"/>
      <c r="R17" s="1"/>
      <c r="S17" s="1"/>
      <c r="T17" s="1"/>
      <c r="U17" s="1"/>
      <c r="V17" s="1"/>
      <c r="W17" s="1"/>
      <c r="X17" s="1"/>
      <c r="Y17" s="1"/>
      <c r="Z17" s="1"/>
    </row>
    <row r="18" spans="1:26" ht="15.75" customHeight="1" x14ac:dyDescent="0.25">
      <c r="A18" s="1"/>
      <c r="B18" s="7"/>
      <c r="C18" s="36"/>
      <c r="D18" s="36"/>
      <c r="E18" s="36"/>
      <c r="F18" s="36"/>
      <c r="G18" s="36"/>
      <c r="H18" s="36"/>
      <c r="I18" s="36"/>
      <c r="J18" s="36"/>
      <c r="K18" s="36"/>
      <c r="L18" s="36"/>
      <c r="M18" s="36"/>
      <c r="N18" s="37"/>
      <c r="O18" s="37"/>
      <c r="P18" s="13"/>
      <c r="Q18" s="1"/>
      <c r="R18" s="1"/>
      <c r="S18" s="1"/>
      <c r="T18" s="1"/>
      <c r="U18" s="1"/>
      <c r="V18" s="1"/>
      <c r="W18" s="1"/>
      <c r="X18" s="1"/>
      <c r="Y18" s="1"/>
      <c r="Z18" s="1"/>
    </row>
    <row r="19" spans="1:26" ht="141.75" customHeight="1" x14ac:dyDescent="0.25">
      <c r="A19" s="1"/>
      <c r="B19" s="7"/>
      <c r="C19" s="38" t="s">
        <v>6</v>
      </c>
      <c r="D19" s="39"/>
      <c r="E19" s="40" t="s">
        <v>7</v>
      </c>
      <c r="F19" s="41" t="s">
        <v>8</v>
      </c>
      <c r="G19" s="42"/>
      <c r="H19" s="42"/>
      <c r="I19" s="42"/>
      <c r="J19" s="42"/>
      <c r="K19" s="42"/>
      <c r="L19" s="42"/>
      <c r="M19" s="43"/>
      <c r="N19" s="44"/>
      <c r="O19" s="44"/>
      <c r="P19" s="13"/>
      <c r="Q19" s="1"/>
      <c r="R19" s="1"/>
      <c r="S19" s="1"/>
      <c r="T19" s="1"/>
      <c r="U19" s="1"/>
      <c r="V19" s="1"/>
      <c r="W19" s="1"/>
      <c r="X19" s="1"/>
      <c r="Y19" s="1"/>
      <c r="Z19" s="1"/>
    </row>
    <row r="20" spans="1:26" ht="105.75" customHeight="1" x14ac:dyDescent="0.25">
      <c r="A20" s="1"/>
      <c r="B20" s="7"/>
      <c r="C20" s="38" t="s">
        <v>9</v>
      </c>
      <c r="D20" s="39"/>
      <c r="E20" s="40" t="s">
        <v>10</v>
      </c>
      <c r="F20" s="45" t="s">
        <v>11</v>
      </c>
      <c r="G20" s="46"/>
      <c r="H20" s="46"/>
      <c r="I20" s="46"/>
      <c r="J20" s="46"/>
      <c r="K20" s="46"/>
      <c r="L20" s="46"/>
      <c r="M20" s="47"/>
      <c r="N20" s="44"/>
      <c r="O20" s="44"/>
      <c r="P20" s="13"/>
      <c r="Q20" s="1"/>
      <c r="R20" s="1"/>
      <c r="S20" s="1"/>
      <c r="T20" s="1"/>
      <c r="U20" s="1"/>
      <c r="V20" s="1"/>
      <c r="W20" s="1"/>
      <c r="X20" s="1"/>
      <c r="Y20" s="1"/>
      <c r="Z20" s="1"/>
    </row>
    <row r="21" spans="1:26" ht="143.25" customHeight="1" x14ac:dyDescent="0.25">
      <c r="A21" s="1"/>
      <c r="B21" s="7"/>
      <c r="C21" s="48" t="s">
        <v>12</v>
      </c>
      <c r="D21" s="49"/>
      <c r="E21" s="40" t="s">
        <v>10</v>
      </c>
      <c r="F21" s="50" t="s">
        <v>13</v>
      </c>
      <c r="G21" s="51"/>
      <c r="H21" s="51"/>
      <c r="I21" s="51"/>
      <c r="J21" s="51"/>
      <c r="K21" s="51"/>
      <c r="L21" s="51"/>
      <c r="M21" s="52"/>
      <c r="N21" s="44"/>
      <c r="O21" s="44"/>
      <c r="P21" s="13"/>
      <c r="Q21" s="1"/>
      <c r="R21" s="1"/>
      <c r="S21" s="1"/>
      <c r="T21" s="1"/>
      <c r="U21" s="1"/>
      <c r="V21" s="1"/>
      <c r="W21" s="1"/>
      <c r="X21" s="1"/>
      <c r="Y21" s="1"/>
      <c r="Z21" s="1"/>
    </row>
    <row r="22" spans="1:26" ht="66" customHeight="1" thickBot="1" x14ac:dyDescent="0.3">
      <c r="A22" s="1"/>
      <c r="B22" s="7"/>
      <c r="C22" s="1"/>
      <c r="D22" s="1"/>
      <c r="E22" s="1"/>
      <c r="F22" s="1"/>
      <c r="G22" s="53"/>
      <c r="H22" s="1"/>
      <c r="I22" s="2"/>
      <c r="J22" s="1"/>
      <c r="K22" s="1"/>
      <c r="L22" s="1"/>
      <c r="M22" s="2"/>
      <c r="N22" s="1"/>
      <c r="O22" s="1"/>
      <c r="P22" s="13"/>
      <c r="Q22" s="1"/>
      <c r="R22" s="1"/>
      <c r="S22" s="1"/>
      <c r="T22" s="1"/>
      <c r="U22" s="1"/>
      <c r="V22" s="1"/>
      <c r="W22" s="1"/>
      <c r="X22" s="1"/>
      <c r="Y22" s="1"/>
      <c r="Z22" s="1"/>
    </row>
    <row r="23" spans="1:26" ht="102.75" customHeight="1" thickBot="1" x14ac:dyDescent="0.3">
      <c r="A23" s="1"/>
      <c r="B23" s="7"/>
      <c r="C23" s="54" t="s">
        <v>14</v>
      </c>
      <c r="D23" s="55"/>
      <c r="E23" s="56" t="s">
        <v>15</v>
      </c>
      <c r="F23" s="55"/>
      <c r="G23" s="56" t="s">
        <v>16</v>
      </c>
      <c r="H23" s="55"/>
      <c r="I23" s="57" t="s">
        <v>34</v>
      </c>
      <c r="J23" s="58"/>
      <c r="K23" s="59" t="s">
        <v>17</v>
      </c>
      <c r="L23" s="58"/>
      <c r="M23" s="60" t="s">
        <v>18</v>
      </c>
      <c r="N23" s="58"/>
      <c r="O23" s="61" t="s">
        <v>19</v>
      </c>
      <c r="P23" s="13"/>
      <c r="Q23" s="62"/>
      <c r="R23" s="1"/>
      <c r="S23" s="1"/>
      <c r="T23" s="1"/>
      <c r="U23" s="1"/>
      <c r="V23" s="1"/>
      <c r="W23" s="1"/>
      <c r="X23" s="1"/>
      <c r="Y23" s="1"/>
      <c r="Z23" s="1"/>
    </row>
    <row r="24" spans="1:26" ht="6.75" customHeight="1" x14ac:dyDescent="0.35">
      <c r="A24" s="1"/>
      <c r="B24" s="7"/>
      <c r="C24" s="63"/>
      <c r="I24" s="64"/>
      <c r="K24" s="65"/>
      <c r="P24" s="13"/>
      <c r="Q24" s="1"/>
      <c r="R24" s="1"/>
      <c r="S24" s="1"/>
      <c r="T24" s="1"/>
      <c r="U24" s="1"/>
      <c r="V24" s="1"/>
      <c r="W24" s="1"/>
      <c r="X24" s="1"/>
      <c r="Y24" s="1"/>
      <c r="Z24" s="1"/>
    </row>
    <row r="25" spans="1:26" ht="409.5" customHeight="1" x14ac:dyDescent="0.25">
      <c r="A25" s="1"/>
      <c r="B25" s="7"/>
      <c r="C25" s="67" t="s">
        <v>20</v>
      </c>
      <c r="D25" s="68"/>
      <c r="E25" s="69" t="str">
        <f>+IF([1]Hoja1!$N$2&gt;=0.5,"Si","No")</f>
        <v>Si</v>
      </c>
      <c r="F25" s="70"/>
      <c r="G25" s="71">
        <f>+[1]Hoja1!N2</f>
        <v>0.72916666666666663</v>
      </c>
      <c r="H25" s="70"/>
      <c r="I25" s="72" t="s">
        <v>35</v>
      </c>
      <c r="J25" s="73"/>
      <c r="K25" s="71">
        <v>0.72916666666666663</v>
      </c>
      <c r="L25" s="74"/>
      <c r="M25" s="72" t="s">
        <v>21</v>
      </c>
      <c r="N25" s="75"/>
      <c r="O25" s="76">
        <f>G25-K25</f>
        <v>0</v>
      </c>
      <c r="P25" s="77"/>
      <c r="Q25" s="78"/>
      <c r="R25" s="78"/>
      <c r="S25" s="78"/>
      <c r="T25" s="78"/>
      <c r="U25" s="78"/>
      <c r="V25" s="78"/>
      <c r="W25" s="1"/>
      <c r="X25" s="1"/>
      <c r="Y25" s="1"/>
      <c r="Z25" s="1"/>
    </row>
    <row r="26" spans="1:26" ht="6.75" customHeight="1" x14ac:dyDescent="0.35">
      <c r="A26" s="1"/>
      <c r="B26" s="7"/>
      <c r="C26" s="63"/>
      <c r="E26" s="79"/>
      <c r="G26" s="80"/>
      <c r="I26" s="81"/>
      <c r="K26" s="80"/>
      <c r="M26" s="81"/>
      <c r="N26" s="82"/>
      <c r="O26" s="83"/>
      <c r="P26" s="13"/>
      <c r="Q26" s="1"/>
      <c r="R26" s="1"/>
      <c r="S26" s="1"/>
      <c r="T26" s="1"/>
      <c r="U26" s="1"/>
      <c r="V26" s="1"/>
      <c r="W26" s="1"/>
      <c r="X26" s="1"/>
      <c r="Y26" s="1"/>
      <c r="Z26" s="1"/>
    </row>
    <row r="27" spans="1:26" ht="409.5" customHeight="1" x14ac:dyDescent="0.25">
      <c r="A27" s="1"/>
      <c r="B27" s="7"/>
      <c r="C27" s="84" t="s">
        <v>22</v>
      </c>
      <c r="D27" s="68"/>
      <c r="E27" s="69" t="str">
        <f>+IF([1]Hoja1!$N$26&gt;=0.5,"Si","No")</f>
        <v>Si</v>
      </c>
      <c r="G27" s="71">
        <f>+[1]Hoja1!N26</f>
        <v>0.6470588235294118</v>
      </c>
      <c r="I27" s="85" t="s">
        <v>23</v>
      </c>
      <c r="K27" s="71">
        <v>0.61764705882352944</v>
      </c>
      <c r="L27" s="86"/>
      <c r="M27" s="85" t="s">
        <v>24</v>
      </c>
      <c r="N27" s="75"/>
      <c r="O27" s="76">
        <f>G27-K27</f>
        <v>2.9411764705882359E-2</v>
      </c>
      <c r="P27" s="13"/>
      <c r="Q27" s="1"/>
      <c r="R27" s="1"/>
      <c r="S27" s="1"/>
      <c r="T27" s="1"/>
      <c r="U27" s="1"/>
      <c r="V27" s="1"/>
      <c r="W27" s="1"/>
      <c r="X27" s="1"/>
      <c r="Y27" s="1"/>
      <c r="Z27" s="1"/>
    </row>
    <row r="28" spans="1:26" ht="6.75" customHeight="1" x14ac:dyDescent="0.35">
      <c r="A28" s="1"/>
      <c r="B28" s="7"/>
      <c r="C28" s="63"/>
      <c r="E28" s="79"/>
      <c r="G28" s="80"/>
      <c r="I28" s="81"/>
      <c r="K28" s="80"/>
      <c r="M28" s="81"/>
      <c r="N28" s="82"/>
      <c r="O28" s="83"/>
      <c r="P28" s="13"/>
      <c r="Q28" s="1"/>
      <c r="R28" s="1"/>
      <c r="S28" s="1"/>
      <c r="T28" s="1"/>
      <c r="U28" s="1"/>
      <c r="V28" s="1"/>
      <c r="W28" s="1"/>
      <c r="X28" s="1"/>
      <c r="Y28" s="1"/>
      <c r="Z28" s="1"/>
    </row>
    <row r="29" spans="1:26" ht="409.5" customHeight="1" x14ac:dyDescent="0.25">
      <c r="A29" s="1"/>
      <c r="B29" s="7"/>
      <c r="C29" s="87" t="s">
        <v>25</v>
      </c>
      <c r="D29" s="68"/>
      <c r="E29" s="69" t="str">
        <f>+IF([1]Hoja1!$N$43&gt;=0.5,"Si","No")</f>
        <v>Si</v>
      </c>
      <c r="G29" s="71">
        <f>+[1]Hoja1!N43</f>
        <v>0.70833333333333337</v>
      </c>
      <c r="I29" s="85" t="s">
        <v>26</v>
      </c>
      <c r="K29" s="71">
        <v>0.625</v>
      </c>
      <c r="L29" s="86"/>
      <c r="M29" s="85" t="s">
        <v>27</v>
      </c>
      <c r="N29" s="75"/>
      <c r="O29" s="76">
        <f>G29-K29</f>
        <v>8.333333333333337E-2</v>
      </c>
      <c r="P29" s="13"/>
      <c r="Q29" s="1"/>
      <c r="R29" s="1"/>
      <c r="S29" s="1"/>
      <c r="T29" s="1"/>
      <c r="U29" s="1"/>
      <c r="V29" s="1"/>
      <c r="W29" s="1"/>
      <c r="X29" s="1"/>
      <c r="Y29" s="1"/>
      <c r="Z29" s="1"/>
    </row>
    <row r="30" spans="1:26" ht="6.75" customHeight="1" x14ac:dyDescent="0.35">
      <c r="A30" s="1"/>
      <c r="B30" s="7"/>
      <c r="C30" s="63"/>
      <c r="E30" s="79"/>
      <c r="G30" s="80"/>
      <c r="I30" s="81"/>
      <c r="K30" s="80"/>
      <c r="M30" s="81"/>
      <c r="N30" s="82"/>
      <c r="O30" s="83"/>
      <c r="P30" s="13"/>
      <c r="Q30" s="1"/>
      <c r="R30" s="1"/>
      <c r="S30" s="1"/>
      <c r="T30" s="1"/>
      <c r="U30" s="1"/>
      <c r="V30" s="1"/>
      <c r="W30" s="1"/>
      <c r="X30" s="1"/>
      <c r="Y30" s="1"/>
      <c r="Z30" s="1"/>
    </row>
    <row r="31" spans="1:26" ht="409.5" customHeight="1" x14ac:dyDescent="0.25">
      <c r="A31" s="1"/>
      <c r="B31" s="7"/>
      <c r="C31" s="88" t="s">
        <v>28</v>
      </c>
      <c r="D31" s="68"/>
      <c r="E31" s="69" t="str">
        <f>+IF([1]Hoja1!$N$55&gt;=0.5,"Si","No")</f>
        <v>Si</v>
      </c>
      <c r="G31" s="71">
        <f>+[1]Hoja1!N55</f>
        <v>0.6785714285714286</v>
      </c>
      <c r="I31" s="85" t="s">
        <v>29</v>
      </c>
      <c r="K31" s="71">
        <v>0.6428571428571429</v>
      </c>
      <c r="L31" s="86"/>
      <c r="M31" s="85" t="s">
        <v>30</v>
      </c>
      <c r="N31" s="75"/>
      <c r="O31" s="76">
        <f>G31-K31</f>
        <v>3.5714285714285698E-2</v>
      </c>
      <c r="P31" s="13"/>
      <c r="Q31" s="1"/>
      <c r="R31" s="1"/>
      <c r="S31" s="1"/>
      <c r="T31" s="1"/>
      <c r="U31" s="1"/>
      <c r="V31" s="1"/>
      <c r="W31" s="1"/>
      <c r="X31" s="1"/>
      <c r="Y31" s="1"/>
      <c r="Z31" s="1"/>
    </row>
    <row r="32" spans="1:26" ht="6.75" customHeight="1" x14ac:dyDescent="0.35">
      <c r="A32" s="1"/>
      <c r="B32" s="7"/>
      <c r="C32" s="63"/>
      <c r="E32" s="79"/>
      <c r="G32" s="80"/>
      <c r="I32" s="81"/>
      <c r="K32" s="80"/>
      <c r="M32" s="81"/>
      <c r="N32" s="82"/>
      <c r="O32" s="83"/>
      <c r="P32" s="13"/>
      <c r="Q32" s="1"/>
      <c r="R32" s="1"/>
      <c r="S32" s="1"/>
      <c r="T32" s="1"/>
      <c r="U32" s="1"/>
      <c r="V32" s="1"/>
      <c r="W32" s="1"/>
      <c r="X32" s="1"/>
      <c r="Y32" s="1"/>
      <c r="Z32" s="1"/>
    </row>
    <row r="33" spans="1:26" ht="370.5" customHeight="1" thickBot="1" x14ac:dyDescent="0.3">
      <c r="A33" s="1"/>
      <c r="B33" s="7"/>
      <c r="C33" s="89" t="s">
        <v>31</v>
      </c>
      <c r="D33" s="68"/>
      <c r="E33" s="69" t="str">
        <f>+IF([1]Hoja1!$N$69&gt;=0.5,"Si","No")</f>
        <v>Si</v>
      </c>
      <c r="G33" s="71">
        <f>+[1]Hoja1!N69</f>
        <v>0.9285714285714286</v>
      </c>
      <c r="I33" s="90" t="s">
        <v>32</v>
      </c>
      <c r="K33" s="71">
        <v>0.8928571428571429</v>
      </c>
      <c r="L33" s="86"/>
      <c r="M33" s="90" t="s">
        <v>33</v>
      </c>
      <c r="N33" s="75"/>
      <c r="O33" s="76">
        <f>G33-K33</f>
        <v>3.5714285714285698E-2</v>
      </c>
      <c r="P33" s="13"/>
      <c r="Q33" s="1"/>
      <c r="R33" s="1"/>
      <c r="S33" s="1"/>
      <c r="T33" s="1"/>
      <c r="U33" s="1"/>
      <c r="V33" s="1"/>
      <c r="W33" s="1"/>
      <c r="X33" s="1"/>
      <c r="Y33" s="1"/>
      <c r="Z33" s="1"/>
    </row>
    <row r="34" spans="1:26" ht="12.75" customHeight="1" x14ac:dyDescent="0.25">
      <c r="A34" s="1"/>
      <c r="B34" s="7"/>
      <c r="C34" s="91"/>
      <c r="D34" s="91"/>
      <c r="E34" s="37"/>
      <c r="F34" s="1"/>
      <c r="G34" s="1"/>
      <c r="H34" s="1"/>
      <c r="I34" s="2"/>
      <c r="J34" s="1"/>
      <c r="K34" s="1"/>
      <c r="L34" s="1"/>
      <c r="M34" s="92"/>
      <c r="N34" s="92"/>
      <c r="O34" s="92"/>
      <c r="P34" s="13"/>
      <c r="Q34" s="1"/>
      <c r="R34" s="1"/>
      <c r="S34" s="1"/>
      <c r="T34" s="1"/>
      <c r="U34" s="1"/>
      <c r="V34" s="1"/>
      <c r="W34" s="1"/>
      <c r="X34" s="1"/>
      <c r="Y34" s="1"/>
      <c r="Z34" s="1"/>
    </row>
    <row r="35" spans="1:26" ht="12.75" customHeight="1" x14ac:dyDescent="0.25">
      <c r="A35" s="1"/>
      <c r="B35" s="7"/>
      <c r="C35" s="93"/>
      <c r="D35" s="91"/>
      <c r="E35" s="37"/>
      <c r="F35" s="1"/>
      <c r="G35" s="1"/>
      <c r="H35" s="1"/>
      <c r="I35" s="2"/>
      <c r="J35" s="1"/>
      <c r="K35" s="1"/>
      <c r="L35" s="1"/>
      <c r="M35" s="92"/>
      <c r="N35" s="92"/>
      <c r="O35" s="92"/>
      <c r="P35" s="13"/>
      <c r="Q35" s="1"/>
      <c r="R35" s="1"/>
      <c r="S35" s="1"/>
      <c r="T35" s="1"/>
      <c r="U35" s="1"/>
      <c r="V35" s="1"/>
      <c r="W35" s="1"/>
      <c r="X35" s="1"/>
      <c r="Y35" s="1"/>
      <c r="Z35" s="1"/>
    </row>
    <row r="36" spans="1:26" ht="12.75" customHeight="1" x14ac:dyDescent="0.25">
      <c r="A36" s="1"/>
      <c r="B36" s="7"/>
      <c r="C36" s="94"/>
      <c r="D36" s="1"/>
      <c r="E36" s="1"/>
      <c r="F36" s="1"/>
      <c r="G36" s="1"/>
      <c r="H36" s="1"/>
      <c r="I36" s="2"/>
      <c r="J36" s="1"/>
      <c r="K36" s="1"/>
      <c r="L36" s="1"/>
      <c r="M36" s="2"/>
      <c r="N36" s="1"/>
      <c r="O36" s="1"/>
      <c r="P36" s="13"/>
      <c r="Q36" s="1"/>
      <c r="R36" s="1"/>
      <c r="S36" s="1"/>
      <c r="T36" s="1"/>
      <c r="U36" s="1"/>
      <c r="V36" s="1"/>
      <c r="W36" s="1"/>
      <c r="X36" s="1"/>
      <c r="Y36" s="1"/>
      <c r="Z36" s="1"/>
    </row>
    <row r="37" spans="1:26" ht="12.75" customHeight="1" thickBot="1" x14ac:dyDescent="0.3">
      <c r="A37" s="1"/>
      <c r="B37" s="95"/>
      <c r="C37" s="96"/>
      <c r="D37" s="96"/>
      <c r="E37" s="96"/>
      <c r="F37" s="96"/>
      <c r="G37" s="96"/>
      <c r="H37" s="96"/>
      <c r="I37" s="97"/>
      <c r="J37" s="96"/>
      <c r="K37" s="96"/>
      <c r="L37" s="96"/>
      <c r="M37" s="97"/>
      <c r="N37" s="96"/>
      <c r="O37" s="96"/>
      <c r="P37" s="98"/>
      <c r="Q37" s="1"/>
      <c r="R37" s="1"/>
      <c r="S37" s="1"/>
      <c r="T37" s="1"/>
      <c r="U37" s="1"/>
      <c r="V37" s="1"/>
      <c r="W37" s="1"/>
      <c r="X37" s="1"/>
      <c r="Y37" s="1"/>
      <c r="Z37" s="1"/>
    </row>
    <row r="38" spans="1:26" ht="12.75" customHeight="1" thickTop="1" x14ac:dyDescent="0.25">
      <c r="A38" s="1"/>
      <c r="B38" s="1"/>
      <c r="C38" s="1"/>
      <c r="D38" s="1"/>
      <c r="E38" s="1"/>
      <c r="F38" s="1"/>
      <c r="G38" s="1"/>
      <c r="H38" s="1"/>
      <c r="I38" s="2"/>
      <c r="J38" s="1"/>
      <c r="K38" s="1"/>
      <c r="L38" s="1"/>
      <c r="M38" s="2"/>
      <c r="N38" s="1"/>
      <c r="O38" s="1"/>
      <c r="P38" s="1"/>
      <c r="Q38" s="1"/>
      <c r="R38" s="1"/>
      <c r="S38" s="1"/>
      <c r="T38" s="1"/>
      <c r="U38" s="1"/>
      <c r="V38" s="1"/>
      <c r="W38" s="1"/>
      <c r="X38" s="1"/>
      <c r="Y38" s="1"/>
      <c r="Z38" s="1"/>
    </row>
    <row r="39" spans="1:26" ht="12.75" customHeight="1" x14ac:dyDescent="0.25">
      <c r="A39" s="1"/>
      <c r="B39" s="1"/>
      <c r="C39" s="1"/>
      <c r="D39" s="1"/>
      <c r="E39" s="1"/>
      <c r="F39" s="1"/>
      <c r="G39" s="1"/>
      <c r="H39" s="1"/>
      <c r="I39" s="2"/>
      <c r="J39" s="1"/>
      <c r="K39" s="1"/>
      <c r="L39" s="1"/>
      <c r="M39" s="2"/>
      <c r="N39" s="1"/>
      <c r="O39" s="1"/>
      <c r="P39" s="1"/>
      <c r="Q39" s="1"/>
      <c r="R39" s="1"/>
      <c r="S39" s="1"/>
      <c r="T39" s="1"/>
      <c r="U39" s="1"/>
      <c r="V39" s="1"/>
      <c r="W39" s="1"/>
      <c r="X39" s="1"/>
      <c r="Y39" s="1"/>
      <c r="Z39" s="1"/>
    </row>
  </sheetData>
  <sheetProtection algorithmName="SHA-512" hashValue="XZO1n3/kDPM3nTqiiOdVanEwkCy6UKLzg+LVBD0X6zYtc/jRxfDmoewIGaQ4QZTs7l9Uz8dvrvX4BcnUBR8qIg==" saltValue="TqhH7+4MbLo4oSEK8Iga5Q==" spinCount="100000" sheet="1" objects="1" scenarios="1"/>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9" priority="4" operator="between">
      <formula>0.76</formula>
      <formula>1</formula>
    </cfRule>
  </conditionalFormatting>
  <conditionalFormatting sqref="G25 G27 G29 G31 G33">
    <cfRule type="cellIs" dxfId="8" priority="5" operator="between">
      <formula>0.51</formula>
      <formula>0.75</formula>
    </cfRule>
  </conditionalFormatting>
  <conditionalFormatting sqref="G25 G27 G29 G31 G33">
    <cfRule type="cellIs" dxfId="7" priority="6" operator="between">
      <formula>0.26</formula>
      <formula>0.5</formula>
    </cfRule>
  </conditionalFormatting>
  <conditionalFormatting sqref="M7">
    <cfRule type="cellIs" dxfId="6" priority="7" operator="between">
      <formula>0.76</formula>
      <formula>1</formula>
    </cfRule>
  </conditionalFormatting>
  <conditionalFormatting sqref="M7">
    <cfRule type="cellIs" dxfId="5" priority="8" operator="between">
      <formula>0.51</formula>
      <formula>0.75</formula>
    </cfRule>
  </conditionalFormatting>
  <conditionalFormatting sqref="M7">
    <cfRule type="cellIs" dxfId="4" priority="9" operator="between">
      <formula>0.26</formula>
      <formula>0.5</formula>
    </cfRule>
  </conditionalFormatting>
  <conditionalFormatting sqref="M7">
    <cfRule type="cellIs" dxfId="3" priority="10" operator="between">
      <formula>0</formula>
      <formula>0.25</formula>
    </cfRule>
  </conditionalFormatting>
  <conditionalFormatting sqref="K25 K27 K29 K31 K33">
    <cfRule type="cellIs" dxfId="2" priority="1" operator="between">
      <formula>0.76</formula>
      <formula>1</formula>
    </cfRule>
  </conditionalFormatting>
  <conditionalFormatting sqref="K25 K27 K29 K31 K33">
    <cfRule type="cellIs" dxfId="1" priority="2" operator="between">
      <formula>0.51</formula>
      <formula>0.75</formula>
    </cfRule>
  </conditionalFormatting>
  <conditionalFormatting sqref="K25 K27 K29 K31 K33">
    <cfRule type="cellIs" dxfId="0" priority="3" operator="between">
      <formula>0.26</formula>
      <formula>0.5</formula>
    </cfRule>
  </conditionalFormatting>
  <dataValidations count="2">
    <dataValidation type="list" allowBlank="1" showErrorMessage="1" sqref="N19:O20 E20:E21" xr:uid="{450E8932-F0D3-429E-AE67-2AB0D3A94E74}">
      <formula1>"Si,No"</formula1>
    </dataValidation>
    <dataValidation type="list" allowBlank="1" showErrorMessage="1" sqref="E19" xr:uid="{752B58CC-E35E-4325-8A80-2695E64F2851}">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FERNANDO AVELLA</cp:lastModifiedBy>
  <dcterms:created xsi:type="dcterms:W3CDTF">2023-02-01T01:53:30Z</dcterms:created>
  <dcterms:modified xsi:type="dcterms:W3CDTF">2023-02-01T02:03:30Z</dcterms:modified>
</cp:coreProperties>
</file>