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2022\AUDITORÍAS\INFORMES DE SEGUIMIENTO\EVALUACIÓN INDEPENDIENTE 1ER SEMESTRE\"/>
    </mc:Choice>
  </mc:AlternateContent>
  <bookViews>
    <workbookView xWindow="0" yWindow="0" windowWidth="24000" windowHeight="9630"/>
  </bookViews>
  <sheets>
    <sheet name="RESULTADOS SCI"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O33" i="1" s="1"/>
  <c r="E33" i="1"/>
  <c r="O31" i="1"/>
  <c r="G31" i="1"/>
  <c r="E31" i="1"/>
  <c r="O29" i="1"/>
  <c r="G29" i="1"/>
  <c r="E29" i="1"/>
  <c r="G27" i="1"/>
  <c r="O27" i="1" s="1"/>
  <c r="E27" i="1"/>
  <c r="O25" i="1"/>
  <c r="G25" i="1"/>
  <c r="M7" i="1" s="1"/>
  <c r="E25" i="1"/>
</calcChain>
</file>

<file path=xl/sharedStrings.xml><?xml version="1.0" encoding="utf-8"?>
<sst xmlns="http://schemas.openxmlformats.org/spreadsheetml/2006/main" count="37" uniqueCount="36">
  <si>
    <t>Nombre de la Entidad:</t>
  </si>
  <si>
    <t xml:space="preserve">Canal Capital </t>
  </si>
  <si>
    <t>Periodo Evaluado:</t>
  </si>
  <si>
    <t>Enero - Junio de 2022</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</si>
  <si>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</si>
  <si>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</si>
  <si>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</si>
  <si>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</si>
  <si>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De acuerdo con los resultados de la evaluación, se evidencia:
Avances en los componentes Ambiente de Control y Administración de Riesgos teniendo en cuenta que se han mantenido en las actividades asociadas al retiro del personal ya que de acuerdo al tamaño de la planta y al volumen de rotación de funcionarios no es posible adelantar análisis adicionales que generen valor al proceso en general. Frente a la Administración de riesgos se observó el afianzamiento de la aplicación de la política de Administración de riesgos, la socialización a la alta dirección de los riesgos materializados, y la actualización del mapa de procesos encontrándose en etapa de implementación de acuerdo con los cambios allí establecidos. 
De igual manera se observa un retroceso en los componentes actividades de control y monitoreo. El primero fue revisado a la luz de los resultados de las auditorías adelantadas en el primer semestre de 2022 por la Oficina de Control Interno evidenciándose debilidades que lo afectan. Frente al componente Monitoreo se evidenció la necesidad de consolidar los resultados de las auditorías adelantadas por entes externos diferentes a la Contraloría de Bogotá y el Archivo Distrital para analizar aquellas debilidades que pueden afectar de manera significativa el SCI y tomar las acciones de mejora de manera oportuna. 
</t>
  </si>
  <si>
    <t>¿Es efectivo el sistema de control interno para los objetivos evaluados? (Si/No) (Justifique su respuesta):</t>
  </si>
  <si>
    <t>Si</t>
  </si>
  <si>
    <t xml:space="preserve">A pesar que se presenta un retroceso de un punto porcentual en el estado general del sistema, se evidencian avances en la actualización del mapa de procesos de Capital, ajustándolo a las necesidades de la nueva plataforma estratégica definida en la vigencia 2021, se han afianzado los Comités Institucionales de Control Interno y de Gestión y Desempeño articulándose y definiendo curso de acción para la mejora institucional. Existe una articulación interna en pro de generar soluciones a las debilidades estructurales entre las que están la ampliación de la planta de persona y la estructura organizacional, para fortalecer el alcance institucional y el cumplimiento de las metas organizacionales. </t>
  </si>
  <si>
    <t>La entidad cuenta dentro de su Sistema de Control Interno, con una institucionalidad (Líneas de defensa)  que le permita la toma de decisiones frente al control (Si/No) (Justifique su respuesta):</t>
  </si>
  <si>
    <t xml:space="preserve">El Canal tiene adoptado y ha venido operando el Comité Institucional de Coordinación de Control Interno que se ha venido articulando con el Comité Institucional de Gestión y desempeño, adicional en la última versión de la Política de Administración de Riesgos y en el Manual Metodológico de Administración Riesgos, se actualizaron las responsabilidades de cada una de las Líneas de Defensa: Línea estratégica, primer línea, segunda línea y tercera línea, las cuales también fueron objeto de evaluación por parte de la OCI generando acciones que permiten su fortalecimiento. 
Sin embargo, es importante señala que aún se evidencian debilidades, las cuales se espera sean subsanadas en la medida en que se logre el establecimiento del Mapa de Aseguramiento que inicia su fase de implementación con cada uno de los líderes de proceso.  
</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</si>
  <si>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</si>
  <si>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</si>
  <si>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</si>
  <si>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</si>
  <si>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</si>
  <si>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</si>
  <si>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</si>
  <si>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r>
      <t xml:space="preserve">Fortalezas 
</t>
    </r>
    <r>
      <rPr>
        <sz val="10"/>
        <color theme="1"/>
        <rFont val="Arial"/>
        <family val="2"/>
      </rPr>
      <t xml:space="preserve">El Código de Integridad se encuentra adoptado a través de Acto Administrativo y se establecieron en el Manual de Contratación del Canal aspectos relacionados con la declaración de conflictos de interés, así mismo Capital viene dando cumplimiento a las directrices que desde el DASC se vienen implementando. 
El Comité Institucional de Coordinación de Control Interno (CICCI), se ha empoderado como el espacio en el cual realiza la aprobación y seguimiento al Plan Anual de Auditoría, se socializaron las observaciones transversales presentadas en cada uno de los informes, se socializan las recomendaciones para el fortalecimiento de la gestión del riesgo y se analizan rutas de mejora para aquellas debilidades que tienen impacto organizacional.   
En el manual de funciones de los trabajadores oficiales y empleados públicos del Canal se establecen responsabilidades asociadas a los elementos que permiten el correcto funcionamiento del Sistema de Control Interno. 
De acuerdo con la naturaleza del Canal, se da aplicación a las actividades adoptadas en los procesos y procedimientos frente al ingreso de los funcionaros y trabajadores del Canal.
Para la vigencia 2022 se elaboró el cronograma de informes de segunda línea con un alcance a todas las dependencias del Canal, instrumento al cual se le realiza seguimiento mensual en el Comité de Gestión y Desempeño con el fin de evidenciar de manera oportuna riesgos de incumplimiento. </t>
    </r>
    <r>
      <rPr>
        <b/>
        <sz val="10"/>
        <color theme="1"/>
        <rFont val="Arial"/>
        <family val="2"/>
      </rPr>
      <t xml:space="preserve">
Debilidades 
</t>
    </r>
    <r>
      <rPr>
        <sz val="10"/>
        <color theme="1"/>
        <rFont val="Arial"/>
        <family val="2"/>
      </rPr>
      <t xml:space="preserve">El esquema de líneas de defensa se encuentra actualmente articulado a la Política de administración del riesgo, sin embargo, en el proceso de implementación del mapa de aseguramiento se espera que fortalezca el esquema y su articulación con otras dimensiones del MIPG. 
Se resalta la implementación de un espacio para realizar denuncias internas, sin embargo, es importante visibilizarlo en todos los ámbitos institucionales y generar mejoras a partir del análisis de la información que se genera desde este instrumento. 
Se requiere fortalecer la divulgación de la Guía de lineamientos para la gestión de conflictos de interés y buscar su armonización de conformidad con los lineamientos externos.  </t>
    </r>
    <r>
      <rPr>
        <b/>
        <sz val="10"/>
        <color theme="1"/>
        <rFont val="Arial"/>
        <family val="2"/>
      </rPr>
      <t xml:space="preserve">
</t>
    </r>
  </si>
  <si>
    <r>
      <t xml:space="preserve">Fortalezas 
</t>
    </r>
    <r>
      <rPr>
        <sz val="11"/>
        <color theme="1"/>
        <rFont val="Arial"/>
        <family val="2"/>
      </rPr>
      <t xml:space="preserve">El Código de Integridad se encuentra adoptado a través de Acto Administrativo y se establecieron en el Manual de Contratación del Canal aspectos relacionados con la declaración de conflictos de interés, articulados con la guía del DAFP. 
Se adelantó la actualización de la conformación, funciones, integrantes y periodicidad de las reuniones del Comité Institucional de Coordinación de Control Interno (CICCI), espacio en el cual realiza la aprobación y seguimiento al Plan Anual de Auditoría. 
En los Comités de Control Interno desarrollados durante el segundo semestre de 2021 se socializaron las observaciones transversales presentadas en cada uno de los informes. Así mismo se socializaron recomendaciones para el fortalecimiento de la gestión del riesgo.  
En el manual de funciones de los trabajadores oficiales y empleados públicos del Canal se establecen responsabilidades asociadas a los elementos que permiten el correcto funcionamiento del Sistema de Control Interno. 
De acuerdo con la naturaleza del Canal, se da aplicación a las actividades adoptadas en los procesos y procedimientos frente al ingreso de los funcionaros y trabajadores del Canal.
Para el primer semestre de la vigencia 2021 se adelantaron dos jornadas de reinducción en las cuales se socializaron las actividades que se realizan en cada una de las dependencias y la plataforma estratégica que orienta las actividades de la entidad en los próximos años, así mismo con el ingreso de una persona de planta se realiza una ruta de inducción por cada una de las dependencias para conocer las dinámicas institucionales. 
Se generó por parte del área de Planeación un cronograma de los reportes a cargo del área, en articulación de sus labores como segunda línea, el cual fue ampliado a otras dependencias con el fin de hacer más integral el reporte y que la segunda línea no solo recae en cabeza de esta área.  
Complementando lo señalado en el punto anterior es pertinente indicar que de manera coordinada entre las áreas de Planeación y Control Interno se ha venido avanzando en el establecimiento del mapa de aseguramiento que visibilice aquellas actividades que se ejecutan en cada una de las tres líneas. 
</t>
    </r>
    <r>
      <rPr>
        <b/>
        <sz val="11"/>
        <color theme="1"/>
        <rFont val="Arial"/>
        <family val="2"/>
      </rPr>
      <t xml:space="preserve">
Debilidades 
</t>
    </r>
    <r>
      <rPr>
        <sz val="11"/>
        <color theme="1"/>
        <rFont val="Arial"/>
        <family val="2"/>
      </rPr>
      <t xml:space="preserve">Es importante fortalecer del Esquema de líneas de defensa adoptado inicialmente en los instrumentos para la gestión del riesgo y ampliar su alcance a otros elementos del Sistema, fortalecimiento que se espera sea culminado con la adopción y socialización del mapa de aseguramiento institucional. 
 Se requiere implementar mecanismos que permitan mejorar la apropiación Código de Integridad, la cual se corroboró con los resultados de las Jornadas de Autocontrol lideradas por el Equipo de la Oficina de Control Interno.
Se evidenció la existencia de un espacio de denuncia al interior de la intranet, sin embargo, no se han realizado la socialización de este espacio, para que los colaboradores del Canal accedan a este espacio.
Se realizó la adopción de la Guía de lineamientos para la gestión de conflictos de interés, sin embargo, es importante considerar dentro de esta guía lo señalado en la Ley 2013 de 2019 y que sea socializado al interior del Canal. 
Si bien el Canal cuenta con un Plan Estratégico del Talento Humano, no se evidenció durante la vigencia la realización de informes de cumplimiento que permitan adelantar un seguimiento y evaluación de las metas propuestas en el citado plan. </t>
    </r>
  </si>
  <si>
    <t>Evaluación de riesgos</t>
  </si>
  <si>
    <r>
      <rPr>
        <b/>
        <sz val="10"/>
        <color theme="1"/>
        <rFont val="Arial"/>
        <family val="2"/>
      </rPr>
      <t>Fortaleza:</t>
    </r>
    <r>
      <rPr>
        <sz val="11"/>
        <color theme="1"/>
        <rFont val="Calibri"/>
        <family val="2"/>
        <scheme val="minor"/>
      </rPr>
      <t xml:space="preserve">
Se cuenta con una política y herramientas para gestionar los riesgos, en los cuales se han definido los roles y responsabilidades de las tres líneas de defensa señaladas en el MECI.
A través de la Resolución 128 de 2021 se actualizó la Plataforma Estratégica producto de la revisión de las metas propuestas en la revisión adelantada en la vigencia 2020, al cual se ha venido articulando con los demás procesos a través del Plan Estratégico, al cual se le realiza seguimiento de manera trimestral a través del plan de acción. 
Se realizan monitoreos a los mapas de riesgos cuatrimestralmente, los cuales se socializan en el comité de gestión y desempeño, incluyendo las materializaciones de riesgos reportadas por las diferentes dependencias. 
Durante el primer semestre de la vigencia se llevó a cabo la actualización del mapa de procesos del Canal. 
</t>
    </r>
    <r>
      <rPr>
        <b/>
        <sz val="10"/>
        <color theme="1"/>
        <rFont val="Arial"/>
        <family val="2"/>
      </rPr>
      <t>Debilidades:</t>
    </r>
    <r>
      <rPr>
        <sz val="11"/>
        <color theme="1"/>
        <rFont val="Calibri"/>
        <family val="2"/>
        <scheme val="minor"/>
      </rPr>
      <t xml:space="preserve">
Es importante fortalecer por parte de la primera y segunda línea la evaluación de la efectividad de los controles establecidos en los mapas de riesgos. 
Se evidenció que los objetivos de los procesos no cumplen con el criterio SMART en su identificación y adicional que existen procesos a los cuales no se les ha revisado el objetivo de conformidad con la nueva plataforma estratégica del Canal y se encuentran en proceso de implementación los cambios producto de la actualización del mapa de procesos en el primer semestre de 2022.
Se encuentra en procesos de revisión el mapa de aseguramiento institucional como una de las herramientas para fortalecer la gestión del riesgo y la articulación de las tres líneas. 
Es importante adelantar el seguimiento a las acciones que se tomen frente a los riesgos materializados.
Se observan debilidades asociadas a la segregación de funciones en diferentes procedimientos, teniendo en cuenta las limitaciones de personal de planta.
Es recomendable fortalecer los seguimientos periódicos por parte de la 1ra y 2da línea al diseño y ejecución de los controles. 
A pesar que se evidencian actualizaciones de documentos de los procesos, se evidenciaron caracterizaciones de los procesos que no han sido actualizados de conformidad con la nueva plataforma estratégica, adicional a la implementación del mapa de procesos actualizado. 
Como resultado de la evaluación al área de Sistemas se evidenció como debilidad en la identificación de riesgos relacionados con la seguridad digital y materialización de riesgo asociado a la perdida de información. 
</t>
    </r>
  </si>
  <si>
    <t>Actividades de control</t>
  </si>
  <si>
    <r>
      <rPr>
        <b/>
        <sz val="10"/>
        <color theme="1"/>
        <rFont val="Arial"/>
        <family val="2"/>
      </rPr>
      <t>Fortalezas</t>
    </r>
    <r>
      <rPr>
        <sz val="11"/>
        <color theme="1"/>
        <rFont val="Calibri"/>
        <family val="2"/>
        <scheme val="minor"/>
      </rPr>
      <t xml:space="preserve">
En los diferentes procesos evaluadores adelantados por la Oficina de Control Interno, se han socializado a los responsables de los procesos las debilidades detectadas frente al diseño y ejecución de los controles.
En el manual de contratación se definen actividades de control para la selección de los prestadores de servicios de tecnología.
Se vienen adelantando actividades relacionadas con el análisis de ampliación de la planta y el fortalecimiento de la estructura organizacional. 
Se cuenta con matrices de roles y responsabilidades del directorio activo del Canal. 
Durante el primer semestre de la vigencia el equipo de la Oficina de Control Interno adelantó la evaluación al área de Sistemas de conformidad con la ISO 27001. 
</t>
    </r>
    <r>
      <rPr>
        <b/>
        <sz val="10"/>
        <color theme="1"/>
        <rFont val="Arial"/>
        <family val="2"/>
      </rPr>
      <t>Debilidades</t>
    </r>
    <r>
      <rPr>
        <sz val="11"/>
        <color theme="1"/>
        <rFont val="Calibri"/>
        <family val="2"/>
        <scheme val="minor"/>
      </rPr>
      <t xml:space="preserve">
Se observan debilidades asociadas a la segregación de funciones en diferentes procedimientos, teniendo en cuenta las limitaciones de personal de planta.
Es recomendable fortalecer los seguimientos periódicos por parte de la 1ra y 2da línea al diseño y ejecución de los controles. 
A pesar que se evidencian actualizaciones de documentos de los procesos, se evidenciaron caracterizaciones de los procesos que no han sido actualizados de conformidad con la nueva plataforma estratégica, adicional a la implementación del mapa de procesos actualizado. 
Como resultado de la evaluación al área de Sistemas se evidenció como debilidad en la identificación de riesgos relacionados con la seguridad digital y materialización de riesgo asociado a la perdida de información. 
</t>
    </r>
  </si>
  <si>
    <r>
      <rPr>
        <b/>
        <sz val="10"/>
        <color theme="1"/>
        <rFont val="Arial"/>
        <family val="2"/>
      </rPr>
      <t>Fortalezas</t>
    </r>
    <r>
      <rPr>
        <sz val="11"/>
        <color theme="1"/>
        <rFont val="Calibri"/>
        <family val="2"/>
        <scheme val="minor"/>
      </rPr>
      <t xml:space="preserve">
En los diferentes procesos evaluadores adelantados por la Oficina de Control Interno, se han socializado a los responsables de los procesos las debilidades detectadas frente al diseño y ejecución de los controles.
En el manual de contratación se definen actividades de control para la selección de los prestadores de servicios de tecnología.
Como parte del fortalecimiento de la herramienta de monitoreo se incluyeron preguntas asociadas a los soportes del Control, la cual será aplicada durante el mes de julio de 2021.
Se vienen adelantando actividades relacionadas con el análisis de ampliación de la planta.
Se cuenta con matrices de roles y responsabilidades del directorio activo del Canal. 
</t>
    </r>
    <r>
      <rPr>
        <b/>
        <sz val="10"/>
        <color theme="1"/>
        <rFont val="Arial"/>
        <family val="2"/>
      </rPr>
      <t>Debilidades</t>
    </r>
    <r>
      <rPr>
        <sz val="11"/>
        <color theme="1"/>
        <rFont val="Calibri"/>
        <family val="2"/>
        <scheme val="minor"/>
      </rPr>
      <t xml:space="preserve">
Se observan debilidades asociadas a la segregación de funciones en diferentes procedimientos, teniendo en cuenta las limitaciones de personal de planta.
Solo se evidencian elementos de evaluación de Controles en el momento de identificación de riesgos, pero no se evidencian seguimientos periódicos por parte de la 1ra y 2da línea a la diseño y ejecución de los controles. 
A pesar que se evidencian actualizaciones de documentos de los procesos, se evidenciaron algunas caracterizaciones de los procesos que no han sido actualizados de conformidad con la nueva plataforma estratégica.
Es necesario adelantar la revisión y actualización del mapa de procesos institucional con el fin de ajustarlo a los nueva plataforma y al nuevo contexto institucional. </t>
    </r>
  </si>
  <si>
    <t>Información y comunicación</t>
  </si>
  <si>
    <r>
      <rPr>
        <b/>
        <sz val="10"/>
        <color theme="1"/>
        <rFont val="Arial"/>
        <family val="2"/>
      </rPr>
      <t>Fortalezas</t>
    </r>
    <r>
      <rPr>
        <sz val="11"/>
        <color theme="1"/>
        <rFont val="Calibri"/>
        <family val="2"/>
        <scheme val="minor"/>
      </rPr>
      <t xml:space="preserve">
En los diferentes análisis se evidenciaron fuentes diversas de información que le permiten a los diferentes responsables analizar y generar reportes (Información de carácter misional y de carácter administrativo).
Se observan varios instrumentos asociados a la integridad, confidencialidad y disponibilidad de los datos e información relevante para la operación del Canal.
Se tienen claramente definidos los canales de comunicación internos y externos, los cuales han sido divulgados al interior de la organización.
Durante el primer semestre se evidenció la elaboración del informe de percepción por parte de los usuarios de información, como resultado de la aplicación de la encuesta de satisfacción de usuarios. 
</t>
    </r>
    <r>
      <rPr>
        <b/>
        <sz val="10"/>
        <color theme="1"/>
        <rFont val="Arial"/>
        <family val="2"/>
      </rPr>
      <t>Debilidades</t>
    </r>
    <r>
      <rPr>
        <sz val="11"/>
        <color theme="1"/>
        <rFont val="Calibri"/>
        <family val="2"/>
        <scheme val="minor"/>
      </rPr>
      <t xml:space="preserve">
No se cuenta con un Sistema de Administración de la gestión de documental del Canal, lo cual dificulta la trazabilidad de los documentos y su interrelación con la Gestión Documental de las diferentes áreas del Canal. 
Es importante revisar el Manual de Correspondencia y actualizarlo de conformidad con las nuevas dinámicas institucionales, como la virtualización de algunos de sus servicios y el trabajo en casa que aún se sigue aplicando en el Canal de conformidad con la emergencia sanitaria.
</t>
    </r>
  </si>
  <si>
    <r>
      <rPr>
        <b/>
        <sz val="10"/>
        <color theme="1"/>
        <rFont val="Arial"/>
        <family val="2"/>
      </rPr>
      <t>Fortalezas</t>
    </r>
    <r>
      <rPr>
        <sz val="10"/>
        <color theme="1"/>
        <rFont val="Arial"/>
        <family val="2"/>
      </rPr>
      <t xml:space="preserve">
En los diferentes análisis se evidenciaron fuentes diversas de información que le permiten a los diferentes responsables analizar y generar reportes (Información de carácter misional y de carácter administrativo)
Se observan varios instrumentos asociados a la integridad, confidencialidad y disponibilidad de los datos e información relevante para la operación del Canal.
Se tienen claramente definidos los canales de comunicación internos y externos, los cuales han sido divulgados al interior de la organización.
Durante el primer semestre se evidenció la elaboración del informe de percepción por parte de los usuarios de información, como resultado de la aplicación de la encuesta de satisfacción de usuarios. 
</t>
    </r>
    <r>
      <rPr>
        <b/>
        <sz val="10"/>
        <color theme="1"/>
        <rFont val="Arial"/>
        <family val="2"/>
      </rPr>
      <t>Debilidades</t>
    </r>
    <r>
      <rPr>
        <sz val="10"/>
        <color theme="1"/>
        <rFont val="Arial"/>
        <family val="2"/>
      </rPr>
      <t xml:space="preserve">
No se cuenta con un Sistema de Administración de la gestión de documental del Canal, lo cual dificulta la trazabilidad de los documentos y su interrelación con la Gestión Documental de las diferentes áreas del Canal. 
Es importante continuar con el fortalecimiento de los documentos (Proceso, procedimientos, formatos, política) de comunicación interna y externa existentes, debido a que, se evidencia desactualización de los mismos de acuerdo con los nuevos lineamientos institucionales. 
Es importante revisar el Manual de Correspondencia y actualizarlo de conformidad con las nuevas dinámicas institucionales, como la virtualización de algunos de sus servicios y el trabajo en casa que aún se sigue aplicando en el Canal de conformidad con la pandemia que actualmente afecta la gestión organizacional. 
Producto de las auditorías adelantadas por el Equipo de la Oficina de Control Interno se evidenciaron debilidades generalizadas en la gestión documental de los diferentes procesos evaluados. 
No se evidencia la adopción de mecanismos que permitan evaluar la eficacia de los canales de comunicación internos y externos. </t>
    </r>
  </si>
  <si>
    <t xml:space="preserve">Monitoreo </t>
  </si>
  <si>
    <r>
      <rPr>
        <b/>
        <sz val="10"/>
        <color theme="1"/>
        <rFont val="Arial"/>
        <family val="2"/>
      </rPr>
      <t>Fortalezas:</t>
    </r>
    <r>
      <rPr>
        <sz val="10"/>
        <color theme="1"/>
        <rFont val="Arial"/>
        <family val="2"/>
      </rPr>
      <t xml:space="preserve">
La Oficina de Control Interno, elaboro el Plan Anual de Auditoría basado en los riesgos de las unidades auditables, priorizando las auditorías con mayor nivel de riesgo. Plan que fue aprobado por el CICCI.
El jefe de la Oficina de Control Interno de manera periódica socializa en el comité los avances en el cumplimiento de las actividades formuladas en el PAAuditoría. 
Desde la Oficina de Control Interno se realiza de manera cuatrimestral seguimiento a las actividades formuladas en los planes de mejoramiento analizando de la efectividad de las acciones ejecutadas previo al cierre de las mismas. 
Durante el primer trimestre de la vigencia se realizó por parte del área de planeación el monitoreo de los riesgos, herramienta que está en proceso de fortalecimiento, los resultados de este ejercicio se han 
</t>
    </r>
    <r>
      <rPr>
        <b/>
        <sz val="10"/>
        <color theme="1"/>
        <rFont val="Arial"/>
        <family val="2"/>
      </rPr>
      <t>Debilidades:</t>
    </r>
    <r>
      <rPr>
        <sz val="10"/>
        <color theme="1"/>
        <rFont val="Arial"/>
        <family val="2"/>
      </rPr>
      <t xml:space="preserve">
Se encuentra en proceso de implementación el Mapa de Aseguramiento, se espera contar con la versión inicial en el segundo semestre de la vigencia.
Es recomendable que los líderes de proceso como primera línea de defensa adelanten procesos de autoevaluación que apoyen la labor de la segunda y tercera línea de defensa. 
Se evidenció por parte del equipo de la Oficina de Control Interno la necesidad de consolidar los informes que presentas los diversos proveedores externos de aseguramiento con el fin de analiza acciones que deben ser implementadas que permitan el fortalecimiento de todo el sistema. 
No se cuenta con planes de Mejoramiento resultado de las autoevaluaciones que se realizan por parte de la segunda línea de defensa. 
</t>
    </r>
  </si>
  <si>
    <r>
      <rPr>
        <b/>
        <sz val="10"/>
        <color theme="1"/>
        <rFont val="Arial"/>
        <family val="2"/>
      </rPr>
      <t>Fortalezas:</t>
    </r>
    <r>
      <rPr>
        <sz val="10"/>
        <color theme="1"/>
        <rFont val="Arial"/>
        <family val="2"/>
      </rPr>
      <t xml:space="preserve">
El CICCI aprobó y adelantó el seguimiento  las actividades establecidas en el Plan Anual de Auditoría propuesta por la Oficina de Control Interno, basado en los riesgos de las unidades auditables.
Los informes elaborados por la Oficina de Control Interno son remitidos a los líderes de proceso y sus equipos de trabajo, y socializados en el CICCI para la toma de acciones de carácter transversal. 
Desde la Oficina de Control Interno se realiza seguimiento a las actividades formuladas en los planes de mejoramiento y se realiza un análisis de la efectividad de las acciones ejecutadas previo al cierre de las mismas
Dentro de la dinámica institucional se realiza seguimiento a los planes de mejoramiento, se incluye el seguimiento a las acciones producto de las debilidades detectadas por la Contraloría de Bogotá. 
Durante el primer trimestre de la vigencia se realizó por parte del área de planeación el monitoreo de los riesgos, herramienta que está en proceso de fortalecimiento, los resultados de este ejercicio se han 
</t>
    </r>
    <r>
      <rPr>
        <b/>
        <sz val="10"/>
        <color theme="1"/>
        <rFont val="Arial"/>
        <family val="2"/>
      </rPr>
      <t>Debilidades:</t>
    </r>
    <r>
      <rPr>
        <sz val="10"/>
        <color theme="1"/>
        <rFont val="Arial"/>
        <family val="2"/>
      </rPr>
      <t xml:space="preserve">
Es importante que se incluyan dentro de las actividades que realiza la segunda línea, actividades y herramientas que permitan el monitoreo de las acciones suscritas en el  plan de mejoramiento, articuladas con las actividades de seguimiento que realiza la OCI. (Mapa de Aseguramiento)
Es recomendable que los líderes de proceso como primera línea de defensa adelanten procesos de autoevaluación que apoyen la labor de la segunda y tercera línea de defensa. </t>
    </r>
  </si>
  <si>
    <r>
      <rPr>
        <b/>
        <u/>
        <sz val="12"/>
        <color theme="0"/>
        <rFont val="Arial"/>
        <family val="2"/>
      </rPr>
      <t xml:space="preserve"> Estado actual:</t>
    </r>
    <r>
      <rPr>
        <b/>
        <sz val="12"/>
        <color theme="0"/>
        <rFont val="Arial"/>
        <family val="2"/>
      </rPr>
      <t xml:space="preserve"> Explicación de las Debilidades y/o Fortalezas</t>
    </r>
  </si>
  <si>
    <r>
      <rPr>
        <b/>
        <sz val="10"/>
        <color theme="1"/>
        <rFont val="Arial"/>
        <family val="2"/>
      </rPr>
      <t>Fortaleza:</t>
    </r>
    <r>
      <rPr>
        <sz val="11"/>
        <color theme="1"/>
        <rFont val="Calibri"/>
        <family val="2"/>
        <scheme val="minor"/>
      </rPr>
      <t xml:space="preserve">
Se cuenta con una política y herramientas para gestionar los riesgos, en los cuales se han definido los roles y responsabilidades de las tres líneas de defensa señaladas en el MECI. Política que fue revisada y actualizada en el mes de diciembre de 2021. 
La actualización de la política de Administración de Riesgos fue aprobada por el Comité Institucional de Coordinación de Control Interno. 
A través de la Resolución 128 de 2020 se actualizó la Plataforma Estratégica producto de la revisión de las metas propuestas en la revisión adelantada en la vigencia 2020, al cual se ha venido articulando con los demás procesos a través del Plan Estratégico, al cual se le realiza seguimiento de manera trimestral a través del plan de acción. 
Se ha venido madurando la aplicación de las actividades de monitoreo de riesgos por parte del área de Planeación. 
Durante el segundo semestre se realizó la actualización de los mapas de riesgo de todos los procesos. 
</t>
    </r>
    <r>
      <rPr>
        <b/>
        <sz val="10"/>
        <color theme="1"/>
        <rFont val="Arial"/>
        <family val="2"/>
      </rPr>
      <t>Debilidades:</t>
    </r>
    <r>
      <rPr>
        <sz val="11"/>
        <color theme="1"/>
        <rFont val="Calibri"/>
        <family val="2"/>
        <scheme val="minor"/>
      </rPr>
      <t xml:space="preserve">
Es importante fortalecer por parte de la primera y segunda línea la evaluación de la efectividad de los controles establecidos en los mapas de riesgos. 
Se recomienda analizar la viabilidad de implementar herramientas o rutas que le permitan a la alta dirección evaluar las fallas en los controles en relación con su diseño y ejecución. 
Se evidenció que los objetivos de los procesos no cumplen con el criterio SMART en su identificación y existen procesos a los cuales no se les ha revisado el objetivo de conformidad con la nueva plataforma estratégica del Canal. 
El área de planeación realiza trimestralmente seguimiento al Plan estratégico, sin embargo, es importante que el informe de resultados se direccione a presentar el avance en el cumplimiento de los objetivos estratégicos del Canal.
Se requiere realizar una revisión del mapa de procesos en concordancia con la actualización de la plataforma estratégica. 
Se encuentra en procesos de revisión el mapa de aseguramiento institucional como una de las herramientas para fortalecer la gestión del riesgo y la articulación de las tres líneas. 
Es importante adelantar el seguimiento a las acciones que se tomen frente a los riesgos materializados.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</si>
</sst>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5" x14ac:knownFonts="1">
    <font>
      <sz val="11"/>
      <color theme="1"/>
      <name val="Calibri"/>
      <family val="2"/>
      <scheme val="minor"/>
    </font>
    <font>
      <b/>
      <sz val="20"/>
      <color theme="0"/>
      <name val="Arial Narrow"/>
      <family val="2"/>
    </font>
    <font>
      <b/>
      <sz val="20"/>
      <color theme="1"/>
      <name val="Arial Narrow"/>
      <family val="2"/>
    </font>
    <font>
      <b/>
      <sz val="20"/>
      <name val="Arial"/>
      <family val="2"/>
    </font>
    <font>
      <sz val="11"/>
      <color theme="1"/>
      <name val="Arial Narrow"/>
      <family val="2"/>
    </font>
    <font>
      <sz val="10"/>
      <name val="Arial"/>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sz val="12"/>
      <color theme="1"/>
      <name val="Arial"/>
      <family val="2"/>
    </font>
    <font>
      <sz val="12"/>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sz val="10"/>
      <color theme="1"/>
      <name val="Arial"/>
      <family val="2"/>
    </font>
    <font>
      <b/>
      <sz val="11"/>
      <color theme="1"/>
      <name val="Arial"/>
      <family val="2"/>
    </font>
    <font>
      <sz val="11"/>
      <color theme="1"/>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3">
    <xf numFmtId="0" fontId="0" fillId="0" borderId="0" xfId="0"/>
    <xf numFmtId="0" fontId="0" fillId="2" borderId="0" xfId="0" applyFont="1" applyFill="1" applyBorder="1"/>
    <xf numFmtId="0" fontId="0" fillId="0" borderId="0" xfId="0" applyFont="1" applyAlignment="1"/>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1" fillId="3"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4" fillId="2" borderId="0" xfId="0" applyFont="1" applyFill="1" applyBorder="1" applyAlignment="1">
      <alignment horizontal="center"/>
    </xf>
    <xf numFmtId="0" fontId="0" fillId="2" borderId="9" xfId="0" applyFont="1" applyFill="1" applyBorder="1"/>
    <xf numFmtId="0" fontId="5" fillId="0" borderId="10"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3" borderId="14" xfId="0" applyFont="1" applyFill="1" applyBorder="1" applyAlignment="1">
      <alignment horizontal="center" vertical="center"/>
    </xf>
    <xf numFmtId="164" fontId="2" fillId="2" borderId="15" xfId="0" applyNumberFormat="1" applyFont="1" applyFill="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164" fontId="4" fillId="2" borderId="0" xfId="0" applyNumberFormat="1" applyFont="1" applyFill="1" applyBorder="1" applyAlignment="1">
      <alignment horizontal="center"/>
    </xf>
    <xf numFmtId="0" fontId="6" fillId="2" borderId="0" xfId="0" applyFont="1" applyFill="1" applyBorder="1" applyAlignment="1">
      <alignment vertical="center"/>
    </xf>
    <xf numFmtId="0" fontId="7" fillId="3" borderId="18" xfId="0" applyFont="1" applyFill="1" applyBorder="1" applyAlignment="1">
      <alignment horizontal="center" vertical="center" wrapText="1"/>
    </xf>
    <xf numFmtId="0" fontId="5" fillId="0" borderId="19" xfId="0" applyFont="1" applyBorder="1"/>
    <xf numFmtId="0" fontId="5" fillId="0" borderId="20" xfId="0" applyFont="1" applyBorder="1"/>
    <xf numFmtId="9" fontId="8" fillId="3" borderId="21"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0" applyFont="1" applyFill="1" applyBorder="1"/>
    <xf numFmtId="0" fontId="7" fillId="3" borderId="22" xfId="0" applyFont="1" applyFill="1" applyBorder="1" applyAlignment="1">
      <alignment horizontal="center" vertical="center"/>
    </xf>
    <xf numFmtId="0" fontId="5" fillId="0" borderId="23" xfId="0" applyFont="1" applyBorder="1"/>
    <xf numFmtId="0" fontId="5" fillId="0" borderId="24" xfId="0" applyFont="1" applyBorder="1"/>
    <xf numFmtId="0" fontId="7"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Border="1" applyAlignment="1">
      <alignment horizontal="center" vertical="center"/>
    </xf>
    <xf numFmtId="49" fontId="12" fillId="2" borderId="25" xfId="0" applyNumberFormat="1" applyFont="1" applyFill="1" applyBorder="1" applyAlignment="1">
      <alignment horizontal="left" vertical="center" wrapText="1"/>
    </xf>
    <xf numFmtId="0" fontId="5" fillId="0" borderId="26" xfId="0" applyFont="1" applyBorder="1"/>
    <xf numFmtId="49" fontId="13" fillId="2" borderId="27" xfId="0" applyNumberFormat="1" applyFont="1" applyFill="1" applyBorder="1" applyAlignment="1">
      <alignment horizontal="center" vertical="center" wrapText="1"/>
    </xf>
    <xf numFmtId="49" fontId="14" fillId="2" borderId="28" xfId="0" applyNumberFormat="1" applyFont="1" applyFill="1" applyBorder="1" applyAlignment="1">
      <alignment horizontal="justify" vertical="top" wrapText="1"/>
    </xf>
    <xf numFmtId="0" fontId="15" fillId="0" borderId="29" xfId="0" applyFont="1" applyBorder="1" applyAlignment="1">
      <alignment horizontal="justify"/>
    </xf>
    <xf numFmtId="0" fontId="15" fillId="0" borderId="30" xfId="0" applyFont="1" applyBorder="1" applyAlignment="1">
      <alignment horizontal="justify"/>
    </xf>
    <xf numFmtId="49" fontId="0" fillId="2" borderId="0" xfId="0" applyNumberFormat="1" applyFont="1" applyFill="1" applyBorder="1" applyAlignment="1">
      <alignment horizontal="left" vertical="top" wrapText="1"/>
    </xf>
    <xf numFmtId="49" fontId="14" fillId="2" borderId="28" xfId="0" applyNumberFormat="1" applyFont="1" applyFill="1" applyBorder="1" applyAlignment="1">
      <alignment horizontal="justify" vertical="center" wrapText="1"/>
    </xf>
    <xf numFmtId="0" fontId="15" fillId="0" borderId="29" xfId="0" applyFont="1" applyBorder="1" applyAlignment="1">
      <alignment horizontal="justify" vertical="center"/>
    </xf>
    <xf numFmtId="0" fontId="15" fillId="0" borderId="30" xfId="0" applyFont="1" applyBorder="1" applyAlignment="1">
      <alignment horizontal="justify" vertical="center"/>
    </xf>
    <xf numFmtId="49" fontId="12" fillId="2" borderId="31" xfId="0" applyNumberFormat="1" applyFont="1" applyFill="1" applyBorder="1" applyAlignment="1">
      <alignment horizontal="left" vertical="center" wrapText="1"/>
    </xf>
    <xf numFmtId="0" fontId="5" fillId="0" borderId="32" xfId="0" applyFont="1" applyBorder="1"/>
    <xf numFmtId="0" fontId="16" fillId="2" borderId="0" xfId="0" applyFont="1" applyFill="1" applyBorder="1" applyAlignment="1">
      <alignment wrapText="1"/>
    </xf>
    <xf numFmtId="0" fontId="7" fillId="4" borderId="33" xfId="0" applyFont="1" applyFill="1" applyBorder="1" applyAlignment="1">
      <alignment horizontal="center" vertical="center" wrapText="1"/>
    </xf>
    <xf numFmtId="0" fontId="11" fillId="0" borderId="0" xfId="0" applyFont="1" applyAlignment="1">
      <alignment horizontal="center" vertical="center" wrapText="1"/>
    </xf>
    <xf numFmtId="0" fontId="17" fillId="4" borderId="3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2" fillId="2" borderId="0" xfId="0" applyFont="1" applyFill="1" applyBorder="1" applyAlignment="1">
      <alignment wrapText="1"/>
    </xf>
    <xf numFmtId="0" fontId="19" fillId="0" borderId="0" xfId="0" applyFont="1" applyAlignment="1">
      <alignment horizontal="center" wrapText="1"/>
    </xf>
    <xf numFmtId="0" fontId="0" fillId="0" borderId="0" xfId="0" applyFont="1"/>
    <xf numFmtId="0" fontId="0" fillId="0" borderId="35" xfId="0" applyFont="1" applyBorder="1"/>
    <xf numFmtId="0" fontId="7" fillId="5" borderId="14" xfId="0" applyFont="1" applyFill="1" applyBorder="1" applyAlignment="1">
      <alignment horizontal="center" vertical="center" wrapText="1"/>
    </xf>
    <xf numFmtId="0" fontId="17"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20" fillId="6" borderId="14" xfId="0" applyNumberFormat="1" applyFont="1" applyFill="1" applyBorder="1" applyAlignment="1">
      <alignment horizontal="center" vertical="center"/>
    </xf>
    <xf numFmtId="0" fontId="12" fillId="0" borderId="36" xfId="0" applyFont="1" applyBorder="1" applyAlignment="1">
      <alignment vertical="center" wrapText="1"/>
    </xf>
    <xf numFmtId="0" fontId="11" fillId="0" borderId="0" xfId="0" applyFont="1" applyAlignment="1">
      <alignment vertical="center"/>
    </xf>
    <xf numFmtId="0" fontId="11" fillId="0" borderId="17" xfId="0" applyFont="1" applyBorder="1" applyAlignment="1">
      <alignment vertical="center"/>
    </xf>
    <xf numFmtId="0" fontId="22" fillId="0" borderId="36" xfId="0" applyFont="1" applyBorder="1" applyAlignment="1">
      <alignment vertical="center" wrapText="1"/>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Border="1" applyAlignment="1">
      <alignment vertical="center"/>
    </xf>
    <xf numFmtId="0" fontId="0" fillId="0" borderId="0" xfId="0" applyFont="1" applyAlignment="1">
      <alignment horizontal="center"/>
    </xf>
    <xf numFmtId="0" fontId="0" fillId="0" borderId="14" xfId="0" applyFont="1" applyBorder="1"/>
    <xf numFmtId="0" fontId="0" fillId="0" borderId="36" xfId="0" applyFont="1" applyBorder="1"/>
    <xf numFmtId="0" fontId="0" fillId="0" borderId="36" xfId="0" applyBorder="1"/>
    <xf numFmtId="0" fontId="0" fillId="0" borderId="0" xfId="0" applyFont="1" applyAlignment="1">
      <alignment horizontal="left"/>
    </xf>
    <xf numFmtId="0" fontId="0" fillId="0" borderId="14" xfId="0" applyFont="1" applyBorder="1" applyAlignment="1">
      <alignment horizontal="left"/>
    </xf>
    <xf numFmtId="0" fontId="7" fillId="7" borderId="14" xfId="0" applyFont="1" applyFill="1" applyBorder="1" applyAlignment="1">
      <alignment horizontal="center" vertical="center" wrapText="1"/>
    </xf>
    <xf numFmtId="0" fontId="21" fillId="0" borderId="36" xfId="0" applyFont="1" applyBorder="1" applyAlignment="1">
      <alignment wrapText="1"/>
    </xf>
    <xf numFmtId="0" fontId="0" fillId="0" borderId="17" xfId="0" applyFont="1" applyBorder="1"/>
    <xf numFmtId="0" fontId="7" fillId="3" borderId="1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21" fillId="0" borderId="37" xfId="0" applyFont="1" applyBorder="1" applyAlignment="1">
      <alignment wrapText="1"/>
    </xf>
    <xf numFmtId="0" fontId="17" fillId="2" borderId="0" xfId="0" applyFont="1" applyFill="1" applyBorder="1" applyAlignment="1">
      <alignment vertical="center"/>
    </xf>
    <xf numFmtId="0" fontId="11" fillId="2" borderId="0" xfId="0" applyFont="1" applyFill="1" applyBorder="1" applyAlignment="1">
      <alignment horizontal="left" vertical="center"/>
    </xf>
    <xf numFmtId="0" fontId="24" fillId="2" borderId="0" xfId="0" applyFont="1" applyFill="1" applyBorder="1" applyAlignment="1">
      <alignment vertical="center"/>
    </xf>
    <xf numFmtId="0" fontId="24" fillId="2" borderId="0" xfId="0" applyFont="1" applyFill="1" applyBorder="1"/>
    <xf numFmtId="0" fontId="0" fillId="2" borderId="38" xfId="0" applyFont="1" applyFill="1" applyBorder="1"/>
    <xf numFmtId="0" fontId="0" fillId="2" borderId="39" xfId="0" applyFont="1" applyFill="1" applyBorder="1"/>
    <xf numFmtId="0" fontId="0" fillId="2" borderId="40" xfId="0" applyFont="1" applyFill="1" applyBorder="1"/>
  </cellXfs>
  <cellStyles count="1">
    <cellStyle name="Normal" xfId="0" builtinId="0"/>
  </cellStyles>
  <dxfs count="22">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2609850" y="1685925"/>
          <a:ext cx="4400550" cy="2390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620_EVALUACI&#211;N%20SCI_1SE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0.72916666666666663</v>
          </cell>
        </row>
        <row r="26">
          <cell r="N26">
            <v>0.61764705882352944</v>
          </cell>
        </row>
        <row r="43">
          <cell r="N43">
            <v>0.625</v>
          </cell>
        </row>
        <row r="55">
          <cell r="N55">
            <v>0.6428571428571429</v>
          </cell>
        </row>
        <row r="69">
          <cell r="N69">
            <v>0.8928571428571429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55" zoomScaleNormal="55" workbookViewId="0">
      <selection activeCell="F19" sqref="F19:M19"/>
    </sheetView>
  </sheetViews>
  <sheetFormatPr baseColWidth="10" defaultColWidth="14.42578125" defaultRowHeight="15" x14ac:dyDescent="0.25"/>
  <cols>
    <col min="1" max="1" width="3.140625" style="2" customWidth="1"/>
    <col min="2" max="2" width="3.42578125" style="2" customWidth="1"/>
    <col min="3" max="3" width="35.5703125" style="2" customWidth="1"/>
    <col min="4" max="4" width="2.5703125" style="2" customWidth="1"/>
    <col min="5" max="5" width="38.7109375" style="2" customWidth="1"/>
    <col min="6" max="6" width="10.85546875" style="2" customWidth="1"/>
    <col min="7" max="7" width="23.42578125" style="2" customWidth="1"/>
    <col min="8" max="8" width="7.5703125" style="2" customWidth="1"/>
    <col min="9" max="9" width="68.140625" style="2" customWidth="1"/>
    <col min="10" max="10" width="5.85546875" style="2" customWidth="1"/>
    <col min="11" max="11" width="28.140625" style="2" customWidth="1"/>
    <col min="12" max="12" width="4.28515625" style="2" customWidth="1"/>
    <col min="13" max="13" width="78.7109375" style="2" customWidth="1"/>
    <col min="14" max="14" width="5.85546875" style="2" customWidth="1"/>
    <col min="15" max="15" width="24.85546875" style="2" customWidth="1"/>
    <col min="16" max="16" width="7" style="2" customWidth="1"/>
    <col min="17" max="26" width="11.42578125" style="2" customWidth="1"/>
    <col min="27" max="16384" width="14.42578125" style="2"/>
  </cols>
  <sheetData>
    <row r="1" spans="1:26" ht="12.75" customHeight="1" thickBot="1" x14ac:dyDescent="0.3">
      <c r="A1" s="1"/>
      <c r="B1" s="1"/>
      <c r="C1" s="1"/>
      <c r="D1" s="1"/>
      <c r="E1" s="1"/>
      <c r="F1" s="1"/>
      <c r="G1" s="1"/>
      <c r="H1" s="1"/>
      <c r="I1" s="1"/>
      <c r="J1" s="1"/>
      <c r="K1" s="1"/>
      <c r="L1" s="1"/>
      <c r="M1" s="1"/>
      <c r="N1" s="1"/>
      <c r="O1" s="1"/>
      <c r="P1" s="1"/>
      <c r="Q1" s="1"/>
      <c r="R1" s="1"/>
      <c r="S1" s="1"/>
      <c r="T1" s="1"/>
      <c r="U1" s="1"/>
      <c r="V1" s="1"/>
      <c r="W1" s="1"/>
      <c r="X1" s="1"/>
      <c r="Y1" s="1"/>
      <c r="Z1" s="1"/>
    </row>
    <row r="2" spans="1:26" ht="18" customHeight="1" thickTop="1" x14ac:dyDescent="0.25">
      <c r="A2" s="1"/>
      <c r="B2" s="3"/>
      <c r="C2" s="4"/>
      <c r="D2" s="4"/>
      <c r="E2" s="4"/>
      <c r="F2" s="4"/>
      <c r="G2" s="4"/>
      <c r="H2" s="4"/>
      <c r="I2" s="4"/>
      <c r="J2" s="4"/>
      <c r="K2" s="4"/>
      <c r="L2" s="4"/>
      <c r="M2" s="4"/>
      <c r="N2" s="4"/>
      <c r="O2" s="4"/>
      <c r="P2" s="5"/>
      <c r="Q2" s="1"/>
      <c r="R2" s="1"/>
      <c r="S2" s="1"/>
      <c r="T2" s="1"/>
      <c r="U2" s="1"/>
      <c r="V2" s="1"/>
      <c r="W2" s="1"/>
      <c r="X2" s="1"/>
      <c r="Y2" s="1"/>
      <c r="Z2" s="1"/>
    </row>
    <row r="3" spans="1:26" ht="18" customHeight="1" x14ac:dyDescent="0.3">
      <c r="A3" s="1"/>
      <c r="B3" s="6"/>
      <c r="C3" s="1"/>
      <c r="D3" s="1"/>
      <c r="E3" s="7" t="s">
        <v>0</v>
      </c>
      <c r="F3" s="8" t="s">
        <v>1</v>
      </c>
      <c r="G3" s="9"/>
      <c r="H3" s="9"/>
      <c r="I3" s="9"/>
      <c r="J3" s="9"/>
      <c r="K3" s="9"/>
      <c r="L3" s="9"/>
      <c r="M3" s="10"/>
      <c r="N3" s="11"/>
      <c r="O3" s="11"/>
      <c r="P3" s="12"/>
      <c r="Q3" s="1"/>
      <c r="R3" s="1"/>
      <c r="S3" s="1"/>
      <c r="T3" s="1"/>
      <c r="U3" s="1"/>
      <c r="V3" s="1"/>
      <c r="W3" s="1"/>
      <c r="X3" s="1"/>
      <c r="Y3" s="1"/>
      <c r="Z3" s="1"/>
    </row>
    <row r="4" spans="1:26" ht="18" customHeight="1" x14ac:dyDescent="0.3">
      <c r="A4" s="1"/>
      <c r="B4" s="6"/>
      <c r="C4" s="1"/>
      <c r="D4" s="1"/>
      <c r="E4" s="13"/>
      <c r="F4" s="14"/>
      <c r="G4" s="15"/>
      <c r="H4" s="15"/>
      <c r="I4" s="15"/>
      <c r="J4" s="15"/>
      <c r="K4" s="15"/>
      <c r="L4" s="15"/>
      <c r="M4" s="16"/>
      <c r="N4" s="11"/>
      <c r="O4" s="11"/>
      <c r="P4" s="12"/>
      <c r="Q4" s="1"/>
      <c r="R4" s="1"/>
      <c r="S4" s="1"/>
      <c r="T4" s="1"/>
      <c r="U4" s="1"/>
      <c r="V4" s="1"/>
      <c r="W4" s="1"/>
      <c r="X4" s="1"/>
      <c r="Y4" s="1"/>
      <c r="Z4" s="1"/>
    </row>
    <row r="5" spans="1:26" ht="41.25" customHeight="1" x14ac:dyDescent="0.3">
      <c r="A5" s="1"/>
      <c r="B5" s="6"/>
      <c r="C5" s="1"/>
      <c r="D5" s="1"/>
      <c r="E5" s="17" t="s">
        <v>2</v>
      </c>
      <c r="F5" s="18" t="s">
        <v>3</v>
      </c>
      <c r="G5" s="19"/>
      <c r="H5" s="19"/>
      <c r="I5" s="19"/>
      <c r="J5" s="19"/>
      <c r="K5" s="19"/>
      <c r="L5" s="19"/>
      <c r="M5" s="20"/>
      <c r="N5" s="21"/>
      <c r="O5" s="21"/>
      <c r="P5" s="12"/>
      <c r="Q5" s="1"/>
      <c r="R5" s="1"/>
      <c r="S5" s="1"/>
      <c r="T5" s="1"/>
      <c r="U5" s="1"/>
      <c r="V5" s="1"/>
      <c r="W5" s="1"/>
      <c r="X5" s="1"/>
      <c r="Y5" s="1"/>
      <c r="Z5" s="1"/>
    </row>
    <row r="6" spans="1:26" ht="18" customHeight="1" thickBot="1" x14ac:dyDescent="0.35">
      <c r="A6" s="1"/>
      <c r="B6" s="6"/>
      <c r="C6" s="1"/>
      <c r="D6" s="1"/>
      <c r="E6" s="22"/>
      <c r="F6" s="21"/>
      <c r="G6" s="21"/>
      <c r="H6" s="21"/>
      <c r="I6" s="21"/>
      <c r="J6" s="21"/>
      <c r="K6" s="21"/>
      <c r="L6" s="21"/>
      <c r="M6" s="1"/>
      <c r="N6" s="1"/>
      <c r="O6" s="1"/>
      <c r="P6" s="12"/>
      <c r="Q6" s="1"/>
      <c r="R6" s="1"/>
      <c r="S6" s="1"/>
      <c r="T6" s="1"/>
      <c r="U6" s="1"/>
      <c r="V6" s="1"/>
      <c r="W6" s="1"/>
      <c r="X6" s="1"/>
      <c r="Y6" s="1"/>
      <c r="Z6" s="1"/>
    </row>
    <row r="7" spans="1:26" ht="93" customHeight="1" thickBot="1" x14ac:dyDescent="0.3">
      <c r="A7" s="1"/>
      <c r="B7" s="6"/>
      <c r="C7" s="1"/>
      <c r="D7" s="1"/>
      <c r="E7" s="1"/>
      <c r="F7" s="1"/>
      <c r="G7" s="1"/>
      <c r="H7" s="1"/>
      <c r="I7" s="23" t="s">
        <v>4</v>
      </c>
      <c r="J7" s="24"/>
      <c r="K7" s="25"/>
      <c r="L7" s="1"/>
      <c r="M7" s="26">
        <f>+AVERAGE(G25,G27,G29,G31,G33)</f>
        <v>0.70150560224089631</v>
      </c>
      <c r="N7" s="27"/>
      <c r="O7" s="27"/>
      <c r="P7" s="12"/>
      <c r="Q7" s="1"/>
      <c r="R7" s="1"/>
      <c r="S7" s="1"/>
      <c r="T7" s="1"/>
      <c r="U7" s="1"/>
      <c r="V7" s="1"/>
      <c r="W7" s="1"/>
      <c r="X7" s="1"/>
      <c r="Y7" s="1"/>
      <c r="Z7" s="1"/>
    </row>
    <row r="8" spans="1:26" ht="18" customHeight="1" x14ac:dyDescent="0.25">
      <c r="A8" s="1"/>
      <c r="B8" s="6"/>
      <c r="C8" s="1"/>
      <c r="D8" s="1"/>
      <c r="E8" s="1"/>
      <c r="F8" s="1"/>
      <c r="G8" s="1"/>
      <c r="H8" s="1"/>
      <c r="I8" s="1"/>
      <c r="J8" s="1"/>
      <c r="K8" s="1"/>
      <c r="L8" s="1"/>
      <c r="M8" s="28"/>
      <c r="N8" s="28"/>
      <c r="O8" s="28"/>
      <c r="P8" s="12"/>
      <c r="Q8" s="1"/>
      <c r="R8" s="1"/>
      <c r="S8" s="1"/>
      <c r="T8" s="1"/>
      <c r="U8" s="1"/>
      <c r="V8" s="1"/>
      <c r="W8" s="1"/>
      <c r="X8" s="1"/>
      <c r="Y8" s="1"/>
      <c r="Z8" s="1"/>
    </row>
    <row r="9" spans="1:26" ht="18" customHeight="1" x14ac:dyDescent="0.25">
      <c r="A9" s="1"/>
      <c r="B9" s="6"/>
      <c r="C9" s="1"/>
      <c r="D9" s="1"/>
      <c r="E9" s="1"/>
      <c r="F9" s="1"/>
      <c r="G9" s="1"/>
      <c r="H9" s="1"/>
      <c r="I9" s="1"/>
      <c r="J9" s="1"/>
      <c r="K9" s="1"/>
      <c r="L9" s="1"/>
      <c r="M9" s="1"/>
      <c r="N9" s="1"/>
      <c r="O9" s="1"/>
      <c r="P9" s="12"/>
      <c r="Q9" s="1"/>
      <c r="R9" s="1"/>
      <c r="S9" s="1"/>
      <c r="T9" s="1"/>
      <c r="U9" s="1"/>
      <c r="V9" s="1"/>
      <c r="W9" s="1"/>
      <c r="X9" s="1"/>
      <c r="Y9" s="1"/>
      <c r="Z9" s="1"/>
    </row>
    <row r="10" spans="1:26" ht="12.75" customHeight="1" x14ac:dyDescent="0.25">
      <c r="A10" s="1"/>
      <c r="B10" s="6"/>
      <c r="C10" s="1"/>
      <c r="D10" s="1"/>
      <c r="E10" s="1"/>
      <c r="F10" s="1"/>
      <c r="G10" s="1"/>
      <c r="H10" s="1"/>
      <c r="I10" s="1"/>
      <c r="J10" s="1"/>
      <c r="K10" s="1"/>
      <c r="L10" s="1"/>
      <c r="M10" s="1"/>
      <c r="N10" s="1"/>
      <c r="O10" s="1"/>
      <c r="P10" s="12"/>
      <c r="Q10" s="1"/>
      <c r="R10" s="1"/>
      <c r="S10" s="1"/>
      <c r="T10" s="1"/>
      <c r="U10" s="1"/>
      <c r="V10" s="1"/>
      <c r="W10" s="1"/>
      <c r="X10" s="1"/>
      <c r="Y10" s="1"/>
      <c r="Z10" s="1"/>
    </row>
    <row r="11" spans="1:26" ht="12.75" customHeight="1" x14ac:dyDescent="0.25">
      <c r="A11" s="1"/>
      <c r="B11" s="6"/>
      <c r="C11" s="1"/>
      <c r="D11" s="1"/>
      <c r="E11" s="1"/>
      <c r="F11" s="1"/>
      <c r="G11" s="1"/>
      <c r="H11" s="1"/>
      <c r="I11" s="1"/>
      <c r="J11" s="1"/>
      <c r="K11" s="1"/>
      <c r="L11" s="1"/>
      <c r="M11" s="1"/>
      <c r="N11" s="1"/>
      <c r="O11" s="1"/>
      <c r="P11" s="12"/>
      <c r="Q11" s="1"/>
      <c r="R11" s="1"/>
      <c r="S11" s="1"/>
      <c r="T11" s="1"/>
      <c r="U11" s="1"/>
      <c r="V11" s="1"/>
      <c r="W11" s="1"/>
      <c r="X11" s="1"/>
      <c r="Y11" s="1"/>
      <c r="Z11" s="1"/>
    </row>
    <row r="12" spans="1:26" ht="12.75" customHeight="1" x14ac:dyDescent="0.25">
      <c r="A12" s="1"/>
      <c r="B12" s="6"/>
      <c r="C12" s="1"/>
      <c r="D12" s="1"/>
      <c r="E12" s="1"/>
      <c r="F12" s="1"/>
      <c r="G12" s="1"/>
      <c r="H12" s="1"/>
      <c r="I12" s="1"/>
      <c r="J12" s="1"/>
      <c r="K12" s="1"/>
      <c r="L12" s="1"/>
      <c r="M12" s="1"/>
      <c r="N12" s="1"/>
      <c r="O12" s="1"/>
      <c r="P12" s="12"/>
      <c r="Q12" s="1"/>
      <c r="R12" s="1"/>
      <c r="S12" s="1"/>
      <c r="T12" s="1"/>
      <c r="U12" s="1"/>
      <c r="V12" s="1"/>
      <c r="W12" s="1"/>
      <c r="X12" s="1"/>
      <c r="Y12" s="1"/>
      <c r="Z12" s="1"/>
    </row>
    <row r="13" spans="1:26" ht="12.75" customHeight="1" x14ac:dyDescent="0.25">
      <c r="A13" s="1"/>
      <c r="B13" s="6"/>
      <c r="C13" s="1"/>
      <c r="D13" s="1"/>
      <c r="E13" s="1"/>
      <c r="F13" s="1"/>
      <c r="G13" s="1"/>
      <c r="H13" s="1"/>
      <c r="I13" s="1"/>
      <c r="J13" s="1"/>
      <c r="K13" s="1"/>
      <c r="L13" s="1"/>
      <c r="M13" s="1"/>
      <c r="N13" s="1"/>
      <c r="O13" s="1"/>
      <c r="P13" s="12"/>
      <c r="Q13" s="1"/>
      <c r="R13" s="1"/>
      <c r="S13" s="1"/>
      <c r="T13" s="1"/>
      <c r="U13" s="1"/>
      <c r="V13" s="1"/>
      <c r="W13" s="1"/>
      <c r="X13" s="1"/>
      <c r="Y13" s="1"/>
      <c r="Z13" s="1"/>
    </row>
    <row r="14" spans="1:26" ht="12.75" customHeight="1" x14ac:dyDescent="0.25">
      <c r="A14" s="1"/>
      <c r="B14" s="6"/>
      <c r="C14" s="1"/>
      <c r="D14" s="1"/>
      <c r="E14" s="1"/>
      <c r="F14" s="1"/>
      <c r="G14" s="1"/>
      <c r="H14" s="1"/>
      <c r="I14" s="1"/>
      <c r="J14" s="1"/>
      <c r="K14" s="1"/>
      <c r="L14" s="1"/>
      <c r="M14" s="1"/>
      <c r="N14" s="1"/>
      <c r="O14" s="1"/>
      <c r="P14" s="12"/>
      <c r="Q14" s="1"/>
      <c r="R14" s="1"/>
      <c r="S14" s="1"/>
      <c r="T14" s="1"/>
      <c r="U14" s="1"/>
      <c r="V14" s="1"/>
      <c r="W14" s="1"/>
      <c r="X14" s="1"/>
      <c r="Y14" s="1"/>
      <c r="Z14" s="1"/>
    </row>
    <row r="15" spans="1:26" ht="12.75" customHeight="1" x14ac:dyDescent="0.25">
      <c r="A15" s="1"/>
      <c r="B15" s="6"/>
      <c r="C15" s="1"/>
      <c r="D15" s="1"/>
      <c r="E15" s="1"/>
      <c r="F15" s="1"/>
      <c r="G15" s="1"/>
      <c r="H15" s="1"/>
      <c r="I15" s="1"/>
      <c r="J15" s="1"/>
      <c r="K15" s="1"/>
      <c r="L15" s="1"/>
      <c r="M15" s="1"/>
      <c r="N15" s="1"/>
      <c r="O15" s="1"/>
      <c r="P15" s="12"/>
      <c r="Q15" s="1"/>
      <c r="R15" s="1"/>
      <c r="S15" s="1"/>
      <c r="T15" s="1"/>
      <c r="U15" s="1"/>
      <c r="V15" s="1"/>
      <c r="W15" s="1"/>
      <c r="X15" s="1"/>
      <c r="Y15" s="1"/>
      <c r="Z15" s="1"/>
    </row>
    <row r="16" spans="1:26" ht="12.75" customHeight="1" x14ac:dyDescent="0.25">
      <c r="A16" s="1"/>
      <c r="B16" s="6"/>
      <c r="C16" s="1"/>
      <c r="D16" s="1"/>
      <c r="E16" s="1"/>
      <c r="F16" s="1"/>
      <c r="G16" s="1"/>
      <c r="H16" s="1"/>
      <c r="I16" s="1"/>
      <c r="J16" s="1"/>
      <c r="K16" s="1"/>
      <c r="L16" s="1"/>
      <c r="M16" s="1"/>
      <c r="N16" s="1"/>
      <c r="O16" s="1"/>
      <c r="P16" s="12"/>
      <c r="Q16" s="1"/>
      <c r="R16" s="1"/>
      <c r="S16" s="1"/>
      <c r="T16" s="1"/>
      <c r="U16" s="1"/>
      <c r="V16" s="1"/>
      <c r="W16" s="1"/>
      <c r="X16" s="1"/>
      <c r="Y16" s="1"/>
      <c r="Z16" s="1"/>
    </row>
    <row r="17" spans="1:26" ht="20.45" customHeight="1" x14ac:dyDescent="0.25">
      <c r="A17" s="1"/>
      <c r="B17" s="6"/>
      <c r="C17" s="29" t="s">
        <v>5</v>
      </c>
      <c r="D17" s="30"/>
      <c r="E17" s="30"/>
      <c r="F17" s="30"/>
      <c r="G17" s="30"/>
      <c r="H17" s="30"/>
      <c r="I17" s="30"/>
      <c r="J17" s="30"/>
      <c r="K17" s="30"/>
      <c r="L17" s="30"/>
      <c r="M17" s="31"/>
      <c r="N17" s="32"/>
      <c r="O17" s="32"/>
      <c r="P17" s="12"/>
      <c r="Q17" s="1"/>
      <c r="R17" s="1"/>
      <c r="S17" s="1"/>
      <c r="T17" s="1"/>
      <c r="U17" s="1"/>
      <c r="V17" s="1"/>
      <c r="W17" s="1"/>
      <c r="X17" s="1"/>
      <c r="Y17" s="1"/>
      <c r="Z17" s="1"/>
    </row>
    <row r="18" spans="1:26" ht="15.75" customHeight="1" x14ac:dyDescent="0.25">
      <c r="A18" s="1"/>
      <c r="B18" s="6"/>
      <c r="C18" s="33"/>
      <c r="D18" s="33"/>
      <c r="E18" s="33"/>
      <c r="F18" s="33"/>
      <c r="G18" s="33"/>
      <c r="H18" s="33"/>
      <c r="I18" s="33"/>
      <c r="J18" s="33"/>
      <c r="K18" s="33"/>
      <c r="L18" s="33"/>
      <c r="M18" s="33"/>
      <c r="N18" s="34"/>
      <c r="O18" s="34"/>
      <c r="P18" s="12"/>
      <c r="Q18" s="1"/>
      <c r="R18" s="1"/>
      <c r="S18" s="1"/>
      <c r="T18" s="1"/>
      <c r="U18" s="1"/>
      <c r="V18" s="1"/>
      <c r="W18" s="1"/>
      <c r="X18" s="1"/>
      <c r="Y18" s="1"/>
      <c r="Z18" s="1"/>
    </row>
    <row r="19" spans="1:26" ht="141.75" customHeight="1" x14ac:dyDescent="0.25">
      <c r="A19" s="1"/>
      <c r="B19" s="6"/>
      <c r="C19" s="35" t="s">
        <v>6</v>
      </c>
      <c r="D19" s="36"/>
      <c r="E19" s="37" t="s">
        <v>7</v>
      </c>
      <c r="F19" s="38" t="s">
        <v>8</v>
      </c>
      <c r="G19" s="39"/>
      <c r="H19" s="39"/>
      <c r="I19" s="39"/>
      <c r="J19" s="39"/>
      <c r="K19" s="39"/>
      <c r="L19" s="39"/>
      <c r="M19" s="40"/>
      <c r="N19" s="41"/>
      <c r="O19" s="41"/>
      <c r="P19" s="12"/>
      <c r="Q19" s="1"/>
      <c r="R19" s="1"/>
      <c r="S19" s="1"/>
      <c r="T19" s="1"/>
      <c r="U19" s="1"/>
      <c r="V19" s="1"/>
      <c r="W19" s="1"/>
      <c r="X19" s="1"/>
      <c r="Y19" s="1"/>
      <c r="Z19" s="1"/>
    </row>
    <row r="20" spans="1:26" ht="105.75" customHeight="1" x14ac:dyDescent="0.25">
      <c r="A20" s="1"/>
      <c r="B20" s="6"/>
      <c r="C20" s="35" t="s">
        <v>9</v>
      </c>
      <c r="D20" s="36"/>
      <c r="E20" s="37" t="s">
        <v>10</v>
      </c>
      <c r="F20" s="42" t="s">
        <v>11</v>
      </c>
      <c r="G20" s="43"/>
      <c r="H20" s="43"/>
      <c r="I20" s="43"/>
      <c r="J20" s="43"/>
      <c r="K20" s="43"/>
      <c r="L20" s="43"/>
      <c r="M20" s="44"/>
      <c r="N20" s="41"/>
      <c r="O20" s="41"/>
      <c r="P20" s="12"/>
      <c r="Q20" s="1"/>
      <c r="R20" s="1"/>
      <c r="S20" s="1"/>
      <c r="T20" s="1"/>
      <c r="U20" s="1"/>
      <c r="V20" s="1"/>
      <c r="W20" s="1"/>
      <c r="X20" s="1"/>
      <c r="Y20" s="1"/>
      <c r="Z20" s="1"/>
    </row>
    <row r="21" spans="1:26" ht="143.25" customHeight="1" x14ac:dyDescent="0.25">
      <c r="A21" s="1"/>
      <c r="B21" s="6"/>
      <c r="C21" s="45" t="s">
        <v>12</v>
      </c>
      <c r="D21" s="46"/>
      <c r="E21" s="37" t="s">
        <v>10</v>
      </c>
      <c r="F21" s="42" t="s">
        <v>13</v>
      </c>
      <c r="G21" s="43"/>
      <c r="H21" s="43"/>
      <c r="I21" s="43"/>
      <c r="J21" s="43"/>
      <c r="K21" s="43"/>
      <c r="L21" s="43"/>
      <c r="M21" s="44"/>
      <c r="N21" s="41"/>
      <c r="O21" s="41"/>
      <c r="P21" s="12"/>
      <c r="Q21" s="1"/>
      <c r="R21" s="1"/>
      <c r="S21" s="1"/>
      <c r="T21" s="1"/>
      <c r="U21" s="1"/>
      <c r="V21" s="1"/>
      <c r="W21" s="1"/>
      <c r="X21" s="1"/>
      <c r="Y21" s="1"/>
      <c r="Z21" s="1"/>
    </row>
    <row r="22" spans="1:26" ht="66" customHeight="1" thickBot="1" x14ac:dyDescent="0.3">
      <c r="A22" s="1"/>
      <c r="B22" s="6"/>
      <c r="C22" s="1"/>
      <c r="D22" s="1"/>
      <c r="E22" s="1"/>
      <c r="F22" s="1"/>
      <c r="G22" s="47"/>
      <c r="H22" s="1"/>
      <c r="I22" s="1"/>
      <c r="J22" s="1"/>
      <c r="K22" s="1"/>
      <c r="L22" s="1"/>
      <c r="M22" s="1"/>
      <c r="N22" s="1"/>
      <c r="O22" s="1"/>
      <c r="P22" s="12"/>
      <c r="Q22" s="1"/>
      <c r="R22" s="1"/>
      <c r="S22" s="1"/>
      <c r="T22" s="1"/>
      <c r="U22" s="1"/>
      <c r="V22" s="1"/>
      <c r="W22" s="1"/>
      <c r="X22" s="1"/>
      <c r="Y22" s="1"/>
      <c r="Z22" s="1"/>
    </row>
    <row r="23" spans="1:26" ht="102.75" customHeight="1" thickBot="1" x14ac:dyDescent="0.3">
      <c r="A23" s="1"/>
      <c r="B23" s="6"/>
      <c r="C23" s="48" t="s">
        <v>14</v>
      </c>
      <c r="D23" s="49"/>
      <c r="E23" s="50" t="s">
        <v>15</v>
      </c>
      <c r="F23" s="49"/>
      <c r="G23" s="50" t="s">
        <v>16</v>
      </c>
      <c r="H23" s="49"/>
      <c r="I23" s="51" t="s">
        <v>34</v>
      </c>
      <c r="J23" s="52"/>
      <c r="K23" s="53" t="s">
        <v>17</v>
      </c>
      <c r="L23" s="52"/>
      <c r="M23" s="54" t="s">
        <v>18</v>
      </c>
      <c r="N23" s="52"/>
      <c r="O23" s="55" t="s">
        <v>19</v>
      </c>
      <c r="P23" s="12"/>
      <c r="Q23" s="56"/>
      <c r="R23" s="1"/>
      <c r="S23" s="1"/>
      <c r="T23" s="1"/>
      <c r="U23" s="1"/>
      <c r="V23" s="1"/>
      <c r="W23" s="1"/>
      <c r="X23" s="1"/>
      <c r="Y23" s="1"/>
      <c r="Z23" s="1"/>
    </row>
    <row r="24" spans="1:26" ht="6.75" customHeight="1" x14ac:dyDescent="0.35">
      <c r="A24" s="1"/>
      <c r="B24" s="6"/>
      <c r="C24" s="57"/>
      <c r="D24" s="58"/>
      <c r="E24" s="58"/>
      <c r="F24" s="58"/>
      <c r="G24" s="58"/>
      <c r="H24" s="58"/>
      <c r="I24" s="59"/>
      <c r="J24" s="58"/>
      <c r="K24" s="59"/>
      <c r="L24" s="58"/>
      <c r="M24" s="58"/>
      <c r="N24" s="58"/>
      <c r="O24" s="58"/>
      <c r="P24" s="12"/>
      <c r="Q24" s="1"/>
      <c r="R24" s="1"/>
      <c r="S24" s="1"/>
      <c r="T24" s="1"/>
      <c r="U24" s="1"/>
      <c r="V24" s="1"/>
      <c r="W24" s="1"/>
      <c r="X24" s="1"/>
      <c r="Y24" s="1"/>
      <c r="Z24" s="1"/>
    </row>
    <row r="25" spans="1:26" ht="333" customHeight="1" x14ac:dyDescent="0.25">
      <c r="A25" s="1"/>
      <c r="B25" s="6"/>
      <c r="C25" s="60" t="s">
        <v>20</v>
      </c>
      <c r="D25" s="61"/>
      <c r="E25" s="62" t="str">
        <f>+IF([1]Hoja1!$N$2&gt;=0.5,"Si","No")</f>
        <v>Si</v>
      </c>
      <c r="F25" s="63"/>
      <c r="G25" s="64">
        <f>+[1]Hoja1!N2</f>
        <v>0.72916666666666663</v>
      </c>
      <c r="H25" s="63"/>
      <c r="I25" s="65" t="s">
        <v>21</v>
      </c>
      <c r="J25" s="66"/>
      <c r="K25" s="64">
        <v>0.70833333333333337</v>
      </c>
      <c r="L25" s="67"/>
      <c r="M25" s="68" t="s">
        <v>22</v>
      </c>
      <c r="N25" s="69"/>
      <c r="O25" s="70">
        <f>G25-K25</f>
        <v>2.0833333333333259E-2</v>
      </c>
      <c r="P25" s="71"/>
      <c r="Q25" s="72"/>
      <c r="R25" s="72"/>
      <c r="S25" s="72"/>
      <c r="T25" s="72"/>
      <c r="U25" s="72"/>
      <c r="V25" s="72"/>
      <c r="W25" s="1"/>
      <c r="X25" s="1"/>
      <c r="Y25" s="1"/>
      <c r="Z25" s="1"/>
    </row>
    <row r="26" spans="1:26" ht="6.75" customHeight="1" x14ac:dyDescent="0.35">
      <c r="A26" s="1"/>
      <c r="B26" s="6"/>
      <c r="C26" s="57"/>
      <c r="D26" s="58"/>
      <c r="E26" s="73"/>
      <c r="F26" s="58"/>
      <c r="G26" s="74"/>
      <c r="H26" s="58"/>
      <c r="I26" s="75"/>
      <c r="J26" s="58"/>
      <c r="K26" s="59"/>
      <c r="L26" s="58"/>
      <c r="M26" s="76"/>
      <c r="N26" s="77"/>
      <c r="O26" s="78"/>
      <c r="P26" s="12"/>
      <c r="Q26" s="1"/>
      <c r="R26" s="1"/>
      <c r="S26" s="1"/>
      <c r="T26" s="1"/>
      <c r="U26" s="1"/>
      <c r="V26" s="1"/>
      <c r="W26" s="1"/>
      <c r="X26" s="1"/>
      <c r="Y26" s="1"/>
      <c r="Z26" s="1"/>
    </row>
    <row r="27" spans="1:26" ht="328.5" customHeight="1" x14ac:dyDescent="0.25">
      <c r="A27" s="1"/>
      <c r="B27" s="6"/>
      <c r="C27" s="79" t="s">
        <v>23</v>
      </c>
      <c r="D27" s="61"/>
      <c r="E27" s="62" t="str">
        <f>+IF([1]Hoja1!$N$26&gt;=0.5,"Si","No")</f>
        <v>Si</v>
      </c>
      <c r="F27" s="58"/>
      <c r="G27" s="64">
        <f>+[1]Hoja1!N26</f>
        <v>0.61764705882352944</v>
      </c>
      <c r="H27" s="58"/>
      <c r="I27" s="80" t="s">
        <v>24</v>
      </c>
      <c r="J27" s="58"/>
      <c r="K27" s="64">
        <v>0.58823529411764708</v>
      </c>
      <c r="L27" s="81"/>
      <c r="M27" s="80" t="s">
        <v>35</v>
      </c>
      <c r="N27" s="69"/>
      <c r="O27" s="70">
        <f>G27-K27</f>
        <v>2.9411764705882359E-2</v>
      </c>
      <c r="P27" s="12"/>
      <c r="Q27" s="1"/>
      <c r="R27" s="1"/>
      <c r="S27" s="1"/>
      <c r="T27" s="1"/>
      <c r="U27" s="1"/>
      <c r="V27" s="1"/>
      <c r="W27" s="1"/>
      <c r="X27" s="1"/>
      <c r="Y27" s="1"/>
      <c r="Z27" s="1"/>
    </row>
    <row r="28" spans="1:26" ht="6.75" customHeight="1" x14ac:dyDescent="0.35">
      <c r="A28" s="1"/>
      <c r="B28" s="6"/>
      <c r="C28" s="57"/>
      <c r="D28" s="58"/>
      <c r="E28" s="73"/>
      <c r="F28" s="58"/>
      <c r="G28" s="74"/>
      <c r="H28" s="58"/>
      <c r="I28" s="75"/>
      <c r="J28" s="58"/>
      <c r="K28" s="59"/>
      <c r="L28" s="58"/>
      <c r="M28" s="76"/>
      <c r="N28" s="77"/>
      <c r="O28" s="78"/>
      <c r="P28" s="12"/>
      <c r="Q28" s="1"/>
      <c r="R28" s="1"/>
      <c r="S28" s="1"/>
      <c r="T28" s="1"/>
      <c r="U28" s="1"/>
      <c r="V28" s="1"/>
      <c r="W28" s="1"/>
      <c r="X28" s="1"/>
      <c r="Y28" s="1"/>
      <c r="Z28" s="1"/>
    </row>
    <row r="29" spans="1:26" ht="155.25" customHeight="1" x14ac:dyDescent="0.25">
      <c r="A29" s="1"/>
      <c r="B29" s="6"/>
      <c r="C29" s="82" t="s">
        <v>25</v>
      </c>
      <c r="D29" s="61"/>
      <c r="E29" s="62" t="str">
        <f>+IF([1]Hoja1!$N$43&gt;=0.5,"Si","No")</f>
        <v>Si</v>
      </c>
      <c r="F29" s="58"/>
      <c r="G29" s="64">
        <f>+[1]Hoja1!N43</f>
        <v>0.625</v>
      </c>
      <c r="H29" s="58"/>
      <c r="I29" s="80" t="s">
        <v>26</v>
      </c>
      <c r="J29" s="58"/>
      <c r="K29" s="64">
        <v>0.70833333333333337</v>
      </c>
      <c r="L29" s="81"/>
      <c r="M29" s="80" t="s">
        <v>27</v>
      </c>
      <c r="N29" s="69"/>
      <c r="O29" s="70">
        <f>G29-K29</f>
        <v>-8.333333333333337E-2</v>
      </c>
      <c r="P29" s="12"/>
      <c r="Q29" s="1"/>
      <c r="R29" s="1"/>
      <c r="S29" s="1"/>
      <c r="T29" s="1"/>
      <c r="U29" s="1"/>
      <c r="V29" s="1"/>
      <c r="W29" s="1"/>
      <c r="X29" s="1"/>
      <c r="Y29" s="1"/>
      <c r="Z29" s="1"/>
    </row>
    <row r="30" spans="1:26" ht="6.75" customHeight="1" x14ac:dyDescent="0.35">
      <c r="A30" s="1"/>
      <c r="B30" s="6"/>
      <c r="C30" s="57"/>
      <c r="D30" s="58"/>
      <c r="E30" s="73"/>
      <c r="F30" s="58"/>
      <c r="G30" s="74"/>
      <c r="H30" s="58"/>
      <c r="I30" s="75"/>
      <c r="J30" s="58"/>
      <c r="K30" s="59"/>
      <c r="L30" s="58"/>
      <c r="M30" s="76"/>
      <c r="N30" s="77"/>
      <c r="O30" s="78"/>
      <c r="P30" s="12"/>
      <c r="Q30" s="1"/>
      <c r="R30" s="1"/>
      <c r="S30" s="1"/>
      <c r="T30" s="1"/>
      <c r="U30" s="1"/>
      <c r="V30" s="1"/>
      <c r="W30" s="1"/>
      <c r="X30" s="1"/>
      <c r="Y30" s="1"/>
      <c r="Z30" s="1"/>
    </row>
    <row r="31" spans="1:26" ht="229.5" customHeight="1" x14ac:dyDescent="0.25">
      <c r="A31" s="1"/>
      <c r="B31" s="6"/>
      <c r="C31" s="83" t="s">
        <v>28</v>
      </c>
      <c r="D31" s="61"/>
      <c r="E31" s="62" t="str">
        <f>+IF([1]Hoja1!$N$55&gt;=0.5,"Si","No")</f>
        <v>Si</v>
      </c>
      <c r="F31" s="58"/>
      <c r="G31" s="64">
        <f>+[1]Hoja1!N55</f>
        <v>0.6428571428571429</v>
      </c>
      <c r="H31" s="58"/>
      <c r="I31" s="80" t="s">
        <v>29</v>
      </c>
      <c r="J31" s="58"/>
      <c r="K31" s="64">
        <v>0.6428571428571429</v>
      </c>
      <c r="L31" s="81"/>
      <c r="M31" s="80" t="s">
        <v>30</v>
      </c>
      <c r="N31" s="69"/>
      <c r="O31" s="70">
        <f>G31-K31</f>
        <v>0</v>
      </c>
      <c r="P31" s="12"/>
      <c r="Q31" s="1"/>
      <c r="R31" s="1"/>
      <c r="S31" s="1"/>
      <c r="T31" s="1"/>
      <c r="U31" s="1"/>
      <c r="V31" s="1"/>
      <c r="W31" s="1"/>
      <c r="X31" s="1"/>
      <c r="Y31" s="1"/>
      <c r="Z31" s="1"/>
    </row>
    <row r="32" spans="1:26" ht="6.75" customHeight="1" x14ac:dyDescent="0.35">
      <c r="A32" s="1"/>
      <c r="B32" s="6"/>
      <c r="C32" s="57"/>
      <c r="D32" s="58"/>
      <c r="E32" s="73"/>
      <c r="F32" s="58"/>
      <c r="G32" s="74"/>
      <c r="H32" s="58"/>
      <c r="I32" s="75"/>
      <c r="J32" s="58"/>
      <c r="K32" s="59"/>
      <c r="L32" s="58"/>
      <c r="M32" s="76"/>
      <c r="N32" s="77"/>
      <c r="O32" s="78"/>
      <c r="P32" s="12"/>
      <c r="Q32" s="1"/>
      <c r="R32" s="1"/>
      <c r="S32" s="1"/>
      <c r="T32" s="1"/>
      <c r="U32" s="1"/>
      <c r="V32" s="1"/>
      <c r="W32" s="1"/>
      <c r="X32" s="1"/>
      <c r="Y32" s="1"/>
      <c r="Z32" s="1"/>
    </row>
    <row r="33" spans="1:26" ht="90.75" customHeight="1" thickBot="1" x14ac:dyDescent="0.3">
      <c r="A33" s="1"/>
      <c r="B33" s="6"/>
      <c r="C33" s="84" t="s">
        <v>31</v>
      </c>
      <c r="D33" s="61"/>
      <c r="E33" s="62" t="str">
        <f>+IF([1]Hoja1!$N$69&gt;=0.5,"Si","No")</f>
        <v>Si</v>
      </c>
      <c r="F33" s="58"/>
      <c r="G33" s="64">
        <f>+[1]Hoja1!N69</f>
        <v>0.8928571428571429</v>
      </c>
      <c r="H33" s="58"/>
      <c r="I33" s="85" t="s">
        <v>32</v>
      </c>
      <c r="J33" s="58"/>
      <c r="K33" s="64">
        <v>0.9285714285714286</v>
      </c>
      <c r="L33" s="81"/>
      <c r="M33" s="85" t="s">
        <v>33</v>
      </c>
      <c r="N33" s="69"/>
      <c r="O33" s="70">
        <f>G33-K33</f>
        <v>-3.5714285714285698E-2</v>
      </c>
      <c r="P33" s="12"/>
      <c r="Q33" s="1"/>
      <c r="R33" s="1"/>
      <c r="S33" s="1"/>
      <c r="T33" s="1"/>
      <c r="U33" s="1"/>
      <c r="V33" s="1"/>
      <c r="W33" s="1"/>
      <c r="X33" s="1"/>
      <c r="Y33" s="1"/>
      <c r="Z33" s="1"/>
    </row>
    <row r="34" spans="1:26" ht="12.75" customHeight="1" x14ac:dyDescent="0.25">
      <c r="A34" s="1"/>
      <c r="B34" s="6"/>
      <c r="C34" s="86"/>
      <c r="D34" s="86"/>
      <c r="E34" s="34"/>
      <c r="F34" s="1"/>
      <c r="G34" s="1"/>
      <c r="H34" s="1"/>
      <c r="I34" s="1"/>
      <c r="J34" s="1"/>
      <c r="K34" s="1"/>
      <c r="L34" s="1"/>
      <c r="M34" s="87"/>
      <c r="N34" s="87"/>
      <c r="O34" s="87"/>
      <c r="P34" s="12"/>
      <c r="Q34" s="1"/>
      <c r="R34" s="1"/>
      <c r="S34" s="1"/>
      <c r="T34" s="1"/>
      <c r="U34" s="1"/>
      <c r="V34" s="1"/>
      <c r="W34" s="1"/>
      <c r="X34" s="1"/>
      <c r="Y34" s="1"/>
      <c r="Z34" s="1"/>
    </row>
    <row r="35" spans="1:26" ht="12.75" customHeight="1" x14ac:dyDescent="0.25">
      <c r="A35" s="1"/>
      <c r="B35" s="6"/>
      <c r="C35" s="88"/>
      <c r="D35" s="86"/>
      <c r="E35" s="34"/>
      <c r="F35" s="1"/>
      <c r="G35" s="1"/>
      <c r="H35" s="1"/>
      <c r="I35" s="1"/>
      <c r="J35" s="1"/>
      <c r="K35" s="1"/>
      <c r="L35" s="1"/>
      <c r="M35" s="87"/>
      <c r="N35" s="87"/>
      <c r="O35" s="87"/>
      <c r="P35" s="12"/>
      <c r="Q35" s="1"/>
      <c r="R35" s="1"/>
      <c r="S35" s="1"/>
      <c r="T35" s="1"/>
      <c r="U35" s="1"/>
      <c r="V35" s="1"/>
      <c r="W35" s="1"/>
      <c r="X35" s="1"/>
      <c r="Y35" s="1"/>
      <c r="Z35" s="1"/>
    </row>
    <row r="36" spans="1:26" ht="12.75" customHeight="1" x14ac:dyDescent="0.25">
      <c r="A36" s="1"/>
      <c r="B36" s="6"/>
      <c r="C36" s="89"/>
      <c r="D36" s="1"/>
      <c r="E36" s="1"/>
      <c r="F36" s="1"/>
      <c r="G36" s="1"/>
      <c r="H36" s="1"/>
      <c r="I36" s="1"/>
      <c r="J36" s="1"/>
      <c r="K36" s="1"/>
      <c r="L36" s="1"/>
      <c r="M36" s="1"/>
      <c r="N36" s="1"/>
      <c r="O36" s="1"/>
      <c r="P36" s="12"/>
      <c r="Q36" s="1"/>
      <c r="R36" s="1"/>
      <c r="S36" s="1"/>
      <c r="T36" s="1"/>
      <c r="U36" s="1"/>
      <c r="V36" s="1"/>
      <c r="W36" s="1"/>
      <c r="X36" s="1"/>
      <c r="Y36" s="1"/>
      <c r="Z36" s="1"/>
    </row>
    <row r="37" spans="1:26" ht="12.75" customHeight="1" thickBot="1" x14ac:dyDescent="0.3">
      <c r="A37" s="1"/>
      <c r="B37" s="90"/>
      <c r="C37" s="91"/>
      <c r="D37" s="91"/>
      <c r="E37" s="91"/>
      <c r="F37" s="91"/>
      <c r="G37" s="91"/>
      <c r="H37" s="91"/>
      <c r="I37" s="91"/>
      <c r="J37" s="91"/>
      <c r="K37" s="91"/>
      <c r="L37" s="91"/>
      <c r="M37" s="91"/>
      <c r="N37" s="91"/>
      <c r="O37" s="91"/>
      <c r="P37" s="92"/>
      <c r="Q37" s="1"/>
      <c r="R37" s="1"/>
      <c r="S37" s="1"/>
      <c r="T37" s="1"/>
      <c r="U37" s="1"/>
      <c r="V37" s="1"/>
      <c r="W37" s="1"/>
      <c r="X37" s="1"/>
      <c r="Y37" s="1"/>
      <c r="Z37" s="1"/>
    </row>
    <row r="38" spans="1:26" ht="12.75" customHeight="1" thickTop="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1" priority="1" operator="between">
      <formula>0.76</formula>
      <formula>1</formula>
    </cfRule>
  </conditionalFormatting>
  <conditionalFormatting sqref="G25 G27 G29 G31 G33">
    <cfRule type="cellIs" dxfId="20" priority="2" operator="between">
      <formula>0.51</formula>
      <formula>0.75</formula>
    </cfRule>
  </conditionalFormatting>
  <conditionalFormatting sqref="G25 G27 G29 G31 G33">
    <cfRule type="cellIs" dxfId="19" priority="3" operator="between">
      <formula>0.26</formula>
      <formula>0.5</formula>
    </cfRule>
  </conditionalFormatting>
  <conditionalFormatting sqref="M7">
    <cfRule type="cellIs" dxfId="18" priority="4" operator="between">
      <formula>0.76</formula>
      <formula>1</formula>
    </cfRule>
  </conditionalFormatting>
  <conditionalFormatting sqref="M7">
    <cfRule type="cellIs" dxfId="17" priority="5" operator="between">
      <formula>0.51</formula>
      <formula>0.75</formula>
    </cfRule>
  </conditionalFormatting>
  <conditionalFormatting sqref="M7">
    <cfRule type="cellIs" dxfId="16" priority="6" operator="between">
      <formula>0.26</formula>
      <formula>0.5</formula>
    </cfRule>
  </conditionalFormatting>
  <conditionalFormatting sqref="M7">
    <cfRule type="cellIs" dxfId="15" priority="7" operator="between">
      <formula>0</formula>
      <formula>0.25</formula>
    </cfRule>
  </conditionalFormatting>
  <conditionalFormatting sqref="K25">
    <cfRule type="cellIs" dxfId="14" priority="8" operator="between">
      <formula>0.76</formula>
      <formula>1</formula>
    </cfRule>
  </conditionalFormatting>
  <conditionalFormatting sqref="K25">
    <cfRule type="cellIs" dxfId="13" priority="9" operator="between">
      <formula>0.51</formula>
      <formula>0.75</formula>
    </cfRule>
  </conditionalFormatting>
  <conditionalFormatting sqref="K25">
    <cfRule type="cellIs" dxfId="12" priority="10" operator="between">
      <formula>0.26</formula>
      <formula>0.5</formula>
    </cfRule>
  </conditionalFormatting>
  <conditionalFormatting sqref="K27">
    <cfRule type="cellIs" dxfId="11" priority="11" operator="between">
      <formula>0.76</formula>
      <formula>1</formula>
    </cfRule>
  </conditionalFormatting>
  <conditionalFormatting sqref="K27">
    <cfRule type="cellIs" dxfId="10" priority="12" operator="between">
      <formula>0.51</formula>
      <formula>0.75</formula>
    </cfRule>
  </conditionalFormatting>
  <conditionalFormatting sqref="K27">
    <cfRule type="cellIs" dxfId="9" priority="13" operator="between">
      <formula>0.26</formula>
      <formula>0.5</formula>
    </cfRule>
  </conditionalFormatting>
  <conditionalFormatting sqref="K29">
    <cfRule type="cellIs" dxfId="8" priority="14" operator="between">
      <formula>0.76</formula>
      <formula>1</formula>
    </cfRule>
  </conditionalFormatting>
  <conditionalFormatting sqref="K29">
    <cfRule type="cellIs" dxfId="7" priority="15" operator="between">
      <formula>0.51</formula>
      <formula>0.75</formula>
    </cfRule>
  </conditionalFormatting>
  <conditionalFormatting sqref="K29">
    <cfRule type="cellIs" dxfId="6" priority="16" operator="between">
      <formula>0.26</formula>
      <formula>0.5</formula>
    </cfRule>
  </conditionalFormatting>
  <conditionalFormatting sqref="K31">
    <cfRule type="cellIs" dxfId="5" priority="17" operator="between">
      <formula>0.76</formula>
      <formula>1</formula>
    </cfRule>
  </conditionalFormatting>
  <conditionalFormatting sqref="K31">
    <cfRule type="cellIs" dxfId="4" priority="18" operator="between">
      <formula>0.51</formula>
      <formula>0.75</formula>
    </cfRule>
  </conditionalFormatting>
  <conditionalFormatting sqref="K31">
    <cfRule type="cellIs" dxfId="3" priority="19" operator="between">
      <formula>0.26</formula>
      <formula>0.5</formula>
    </cfRule>
  </conditionalFormatting>
  <conditionalFormatting sqref="K33">
    <cfRule type="cellIs" dxfId="2" priority="20" operator="between">
      <formula>0.76</formula>
      <formula>1</formula>
    </cfRule>
  </conditionalFormatting>
  <conditionalFormatting sqref="K33">
    <cfRule type="cellIs" dxfId="1" priority="21" operator="between">
      <formula>0.51</formula>
      <formula>0.75</formula>
    </cfRule>
  </conditionalFormatting>
  <conditionalFormatting sqref="K33">
    <cfRule type="cellIs" dxfId="0" priority="22" operator="between">
      <formula>0.26</formula>
      <formula>0.5</formula>
    </cfRule>
  </conditionalFormatting>
  <dataValidations count="2">
    <dataValidation type="list" allowBlank="1" showErrorMessage="1" sqref="N19:O20 E20:E21">
      <formula1>"Si,No"</formula1>
    </dataValidation>
    <dataValidation type="list" allowBlank="1" showErrorMessage="1" sqref="E19">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RESULTADOS SCI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Nestor Fernando Avella Avella</dc:creator>
  <cp:lastModifiedBy>Nestor Fernando Avella Avella</cp:lastModifiedBy>
  <dcterms:created xsi:type="dcterms:W3CDTF">2022-07-29T21:55:27Z</dcterms:created>
  <dcterms:modified xsi:type="dcterms:W3CDTF">2022-07-29T21:59:22Z</dcterms:modified>
</cp:coreProperties>
</file>