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izeth\Documents\Jizeth_Gonzalez\CANAL CAPITAL\SEGUIMIENTOS\PORMENORIZADO\"/>
    </mc:Choice>
  </mc:AlternateContent>
  <bookViews>
    <workbookView xWindow="0" yWindow="0" windowWidth="23040" windowHeight="9192"/>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3" i="1" l="1"/>
  <c r="O33" i="1" s="1"/>
  <c r="E33" i="1"/>
  <c r="O31" i="1"/>
  <c r="G31" i="1"/>
  <c r="E31" i="1"/>
  <c r="O29" i="1"/>
  <c r="G29" i="1"/>
  <c r="E29" i="1"/>
  <c r="G27" i="1"/>
  <c r="O27" i="1" s="1"/>
  <c r="E27" i="1"/>
  <c r="G25" i="1"/>
  <c r="O25" i="1" s="1"/>
  <c r="E25" i="1"/>
  <c r="M7" i="1" l="1"/>
</calcChain>
</file>

<file path=xl/sharedStrings.xml><?xml version="1.0" encoding="utf-8"?>
<sst xmlns="http://schemas.openxmlformats.org/spreadsheetml/2006/main" count="37" uniqueCount="36">
  <si>
    <t>Nombre de la Entidad:</t>
  </si>
  <si>
    <t>CANAL CAPITAL</t>
  </si>
  <si>
    <t>Periodo Evaluado:</t>
  </si>
  <si>
    <t>ENERO - JUNIO DE 2021</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</si>
  <si>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</si>
  <si>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</si>
  <si>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</si>
  <si>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</si>
  <si>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 xml:space="preserve">De acuerdo con los resultados de la evaluación, se puede evidenciar que algunos de los elementos asociados a los componentes han venido avanzando en su implementación y mejora. Sin embargo, en el componente Actividades de Control se evidencia un leve retroceso, debido a las debilidades detectadas en los controles y su seguimiento durante el primer semestre de 2021. 
Frente al componente de Administración del Riesgo se evidencian mejoras, entre las que se encuentran la aplicación herramientas de monitoreo de riesgos los cuales se encuentran en etapa de fortalecimiento y maduración, la puesta en marcha del plan estratégico. Así mismo se observan avances en componente de Información y Comunicación en razón a la promoción y reconocimiento de los canales de comunicación y el fortalecimiento de los documentos para reconocer el origen de los documentos. </t>
  </si>
  <si>
    <t>¿Es efectivo el sistema de control interno para los objetivos evaluados? (Si/No) (Justifique su respuesta):</t>
  </si>
  <si>
    <t>Si</t>
  </si>
  <si>
    <t xml:space="preserve">El Sistema de Control Interno ha venido evolucionando en el primer semestre con acciones importantes sobre cada uno de los lineamientos definidos, entre los que se encuentra: La puesta en marcha de los monitoreos a la gestión de riesgos y la socialización de los resultados en el CIGD, el reconocimiento de los Canales de Comunicación externa del Canal divulgado a los colaboradores del Canal, la realización de Jornadas de Inducción dirigidas a todos los colaboradores del Canal, la implementación de las acciones de mejora que se suscribieron producto de las evaluaciones del SCI previas. La ejecución de reuniones periódicas por parte del Comité Institucional de Coordinación Control Interno en el cual se evalúan las debilidades detectadas y se toman acciones desde la alta dirección. </t>
  </si>
  <si>
    <t>La entidad cuenta dentro de su Sistema de Control Interno, con una institucionalidad (Líneas de defensa)  que le permita la toma de decisiones frente al control (Si/No) (Justifique su respuesta):</t>
  </si>
  <si>
    <t xml:space="preserve">El Canal tiene adoptado y operando el Comité Institucional de Coordinación de Control Interno que se ha venido articulando con el Comité Institucional de Gestión y desempeño, adicional que ha identificado en la Política de Administración de Riesgos y en el Manual Metodológico de Administración Riesgos las Líneas de Defensa con sus respectivas responsabilidades, las cuales de acuerdo con los resultados de la evaluación requieren una revisión y ajuste que le permita al Canal mejorar el desempeño del Sistema de Control Interno. Así mismo con la puesta en marcha de los monitoreos que están en etapa de fortalecimiento.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</si>
  <si>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</si>
  <si>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</si>
  <si>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</si>
  <si>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</si>
  <si>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</si>
  <si>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</si>
  <si>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</si>
  <si>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</si>
  <si>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t xml:space="preserve">Fortalezas 
</t>
    </r>
    <r>
      <rPr>
        <sz val="10"/>
        <rFont val="Arial"/>
        <family val="2"/>
      </rPr>
      <t xml:space="preserve">Se adoptó a través de acto administrativo el Código de Integridad y se han establecido en Manual de Contratación del Canal aspectos relacionados con la declaración de conflictos de interés, articulados con la guía del DAFP. 
Se adoptó mediante acto administrativo la conformación, funciones, integrantes y periodicidad de las reuniones del Comité Institucional de Coordinación de Control Interno (CICCI), espacio en el cual realiza la aprobación y seguimiento al Plan Anual de Auditoría, acto administrativo que se encuentra al corte del presente informe en proceso de revisión para su actualización. 
En los Comités de Control Interno desarrollados durante el primer semestre de 2021 se socializaron las observaciones transversales presentadas en cada uno de los informes, así mismo se socializaron los resultados de la evaluación del Sistema de Control Interno, correspondientes al segundo semestre de 2020. Así mismo se socializaron recomendaciones para el fortalecimiento de la gestión del riesgo.  
En el manual de funciones de los trabajadores oficiales y empleados públicos del Canal se establecen responsabilidades asociadas a los elementos que permiten el correcto funcionamiento del Sistema de Control Interno, documento que fue unificado en el mes de diciembre de 2020.
De acuerdo con la naturaleza del Canal, se da aplicación a las actividades adoptadas en los procesos y procedimientos frente al ingreso de los funcionaros y trabajadores del Canal.
Para el primer semestre de la vigencia 2020 se adelantaron dos jornadas de reinducción en las cuales se socializaron las actividades que se realizan en cada una de las dependencias y la plataforma estratégica que orienta las actividades de la entidad en los próximos años. 
Se generó por parte del área de Planeación un cronograma de los reportes a cargo del área, en articulación de sus labores como segunda línea, sin embargo, es importante tener en cuenta que en esta línea también se ubican otras áreas que realizan esta labor que también deben ser identificadas.
Complementando lo señalado en el punto anterior es pertinente indicar que de manera coordinada entre las áreas de Planeación y Control Interno se ha venido avanzando en el establecimiento del mapa de aseguramiento que visibilice aquellas actividades que se ejecutan desde la segunda línea de defensa. 
</t>
    </r>
    <r>
      <rPr>
        <b/>
        <sz val="10"/>
        <rFont val="Arial"/>
        <family val="2"/>
      </rPr>
      <t xml:space="preserve">
Debilidades 
</t>
    </r>
    <r>
      <rPr>
        <sz val="10"/>
        <rFont val="Arial"/>
        <family val="2"/>
      </rPr>
      <t xml:space="preserve">Es importante fortalecer del Esquema de líneas de defensa adoptado inicialmente en los instrumentos para la gestión del riesgo y ampliar su alcance a otros elementos del Sistema, si bien se inició con la aplicación de las actividades de monitoreo de riesgos es importante buscar su estandarización y fortalecimiento.
 Se requiere implementar mecanismos que permitan mejorar la apropiación Código de Integridad, la cual se corroboró con los resultados de las Jornadas de Autocontrol lideradas por el Equipo de la Oficina de Control Interno.
 Ampliación del Esquema de Conflictos de interés a otras actividades claves del Canal acorde con la normatividad vigente.
Se evidenció la existencia de un espacio de denuncia al interior de la intranet, sin embargo, no se han realizado la socialización de este espacio, para que los colaboradores del Canal accedan a este espacio. </t>
    </r>
  </si>
  <si>
    <r>
      <t xml:space="preserve">Fortalezas 
</t>
    </r>
    <r>
      <rPr>
        <sz val="8"/>
        <color theme="1"/>
        <rFont val="Arial"/>
        <family val="2"/>
      </rPr>
      <t xml:space="preserve">Se adoptó a través de acto administrativo el Código de Integridad y se han establecido en Manual de Contratación del Canal aspectos relacionados con la declaración de conflictos de interés, articulados con la guía del DAFP. 
Se adoptó mediante acto administrativo la conformación, funciones, integrantes y periodicidad de las reuniones del Comité Institucional de Coordinación de Control Interno (CICCI), espacio en el cual realiza la aprobación y seguimiento al Plan Anual de Auditoría. 
En los Comités de Control Interno desarrollados durante el segundo semestre de 2020 se socializaron las observaciones transversales presentadas en cada uno de los informes, así mismo se socializaron los resultados de la evaluación del Sistema de Control Interno, correspondientes al primer semestre de 2020. 
Durante el segundo semestre se realizó la evaluación a la gestión del Riesgo Institucional, en la cual se detectaron varias debilidades que conllevaron a la revisión, ajuste y actualización de la Política de Administración del Riesgo, la cual fue aprobada por el CICCI. 
En el manual de funciones de los trabajadores oficiales y empleados públicos del Canal se establecen responsabilidades asociadas a los elementos que permiten el correcto funcionamiento del Sistema de Control Interno, documento que fue unificado en el mes de diciembre de 2020.
De acuerdo con la naturaleza del Canal, se da aplicación a las actividades adoptadas en los procesos y procedimientos frente al ingreso de los funcionaros y trabajadores del Canal.
</t>
    </r>
    <r>
      <rPr>
        <b/>
        <sz val="8"/>
        <color theme="1"/>
        <rFont val="Arial"/>
        <family val="2"/>
      </rPr>
      <t>Debilidades</t>
    </r>
    <r>
      <rPr>
        <sz val="8"/>
        <color theme="1"/>
        <rFont val="Arial"/>
        <family val="2"/>
      </rPr>
      <t xml:space="preserve"> 
Es importante poner en funcionamiento del Esquema de líneas de defensa adoptado inicialmente en los instrumentos para la gestión del riesgo y ampliar su alcance a otros elementos del Sistema. 
Es importante definir los estándares de reporte, periodicidad y responsables frente a diferentes temas críticos del Canal, que agilicen la toma de decisiones por parte de la alta dirección. 
Se requiere implementar mecanismos que permitan la medición apropiación código de integridad. 
Se evidencian debilidades en la medición del impacto de las actividades ejecutadas en el marco de los planes de Capacitación y Bienestar.
Ampliación del Esquema de Conflictos de interés a otras actividades claves del Canal acorde con la normatividad vigente.
Es importante adelantar un análisis estructurado que permita determinar la viabilidad o no de implementar una línea de denuncia interna o la posibilidad de articularla con el canal de denuncia externo.
Es importante adelantar evaluaciones propias del Canal a las actividades que se desarrollan en el marco de los planes de bienestar y capacitación, que le permitan al área de talento humano tomar acciones de mejora. </t>
    </r>
  </si>
  <si>
    <t>Evaluación de riesgos</t>
  </si>
  <si>
    <r>
      <rPr>
        <b/>
        <sz val="10"/>
        <color theme="1"/>
        <rFont val="Arial"/>
        <family val="2"/>
      </rPr>
      <t>Fortaleza</t>
    </r>
    <r>
      <rPr>
        <sz val="10"/>
        <color theme="1"/>
        <rFont val="Arial"/>
        <family val="2"/>
      </rPr>
      <t xml:space="preserve">:
Se cuenta con una política y herramientas para gestionar los riesgos, en los cuales se han definido los roles y responsabilidades de las tres líneas de defensa señaladas en el MECI. 
La política de Administración de Riesgos fue aprobada por el Comité Institucional de Coordinación de Control Interno. 
A través de la Resolución 125 de 2020 se adoptó la Plataforma Estratégica, al cual se ha venido articulando con los demás procesos a través del Plan Estratégico, al cual se le realiza seguimiento de manera trimestral a través del plan de acción. 
Durante el segundo semestre se actualizó del Manual de Contratación, el cual durante el primer semestre de 2021 ha sido objeto de revisiones y ajustes acorde con el mejoramiento continuo del proceso contractual.
Se dio inicio a la aplicación de las actividades de monitoreo de riesgos por parte del área de Planeación, sin embargo, se recomienda que dichas actividades sean estandarizadas, con el fin de fortalecer este proceso al interior del Canal. 
</t>
    </r>
    <r>
      <rPr>
        <b/>
        <sz val="10"/>
        <color theme="1"/>
        <rFont val="Arial"/>
        <family val="2"/>
      </rPr>
      <t>Debilidades</t>
    </r>
    <r>
      <rPr>
        <sz val="10"/>
        <color theme="1"/>
        <rFont val="Arial"/>
        <family val="2"/>
      </rPr>
      <t xml:space="preserve">:
No se evidencia por parte de la primera y segunda línea de defensa evaluación de la efectividad de los controles establecidos en los mapas de riesgos. 
Se recomienda analizar la viabilidad de implementar herramientas o rutas que le permitan a la alta dirección evaluar las fallas en los controles en relación con su diseño y ejecución. 
Se evidencio que los objetivos de los procesos no cumplen con el criterio SMART en su identificación y existen procesos a los cuales no se les ha revisado el objetivo de conformidad con la nueva plataforma estratégica del Canal. 
El área de planeación realiza trimestralmente seguimiento al Plan estratégico, sin embargo, es importante que el informe de resultados se direccione a presentar el avance en el cumplimiento de los objetivos estratégicos del Canal.
Se recomienda por parte de la Oficina de Control Interno que se realice la revisión del Contexto estratégico en el marco de la actualización de riesgos que se realizará en el segundo semestre de 2021 y que se dinamice su revisión anual, con el fin de poder analizar de manera oportuna los cambios en el entorno. </t>
    </r>
  </si>
  <si>
    <r>
      <rPr>
        <b/>
        <sz val="8"/>
        <color theme="1"/>
        <rFont val="Arial"/>
        <family val="2"/>
      </rPr>
      <t>Fortaleza</t>
    </r>
    <r>
      <rPr>
        <sz val="8"/>
        <color theme="1"/>
        <rFont val="Calibri"/>
        <family val="2"/>
        <scheme val="minor"/>
      </rPr>
      <t xml:space="preserve">:
Se cuenta con una política y herramientas para gestionar los riesgos, en los cuales se han definido los roles y responsabilidades de las tres líneas de defensa señaladas en el MECI. 
A través del Comité Institucional de Coordinación de Control Interno se realizó la aprobación de la actualización de la política de administración de riesgos. 
En noviembre de actualizó la plataforma estratégica, a través de la cual se define la ruta institucional para los próximos cuatro años.
En el segundo semestre los 14 procesos del Canal adelantaron la revisión de los riesgos de corrupción, acorde con los lineamientos definidos en la política de administración de riesgos. 
Durante el segundo semestre se realizó la revisión y actualización del Manual de Contratación, adicional en cada uno de los procesos objeto de análisis en el Comité de Contratación han tenido observaciones relacionados con los riesgos de carácter contractual. 
</t>
    </r>
    <r>
      <rPr>
        <b/>
        <sz val="8"/>
        <color theme="1"/>
        <rFont val="Arial"/>
        <family val="2"/>
      </rPr>
      <t>Debilidades</t>
    </r>
    <r>
      <rPr>
        <sz val="8"/>
        <color theme="1"/>
        <rFont val="Calibri"/>
        <family val="2"/>
        <scheme val="minor"/>
      </rPr>
      <t xml:space="preserve">:
Es importante adelantar un seguimiento permanente a los riesgos materializados, debido a que se evidencia que no se toman acciones correctivas de manera oportuna. 
Debilidades en la estructuración y funcionamiento de la segunda línea de defensa, que permita consolidar y presentar reportes a la alta dirección frente a la gestión del riesgo.
No se evidencia por parte de la primera y segunda línea de defensa evaluación de la efectividad de los controles establecidos en los mapas de riesgos. 
Se requiere implementar herramientas que faciliten a los líderes de procesos y a sus equipos de trabajo el monitoreo de los riesgos, de acuerdo con los lineamientos definidos en la política de administración de riesgos.
Se recomienda analizar la viabilidad de implementar herramientas o rutas que le permitan a la alta dirección evaluar las fallas en los controles en relación con su diseño y ejecución. </t>
    </r>
  </si>
  <si>
    <t>Actividades de control</t>
  </si>
  <si>
    <r>
      <rPr>
        <b/>
        <sz val="10"/>
        <color theme="1"/>
        <rFont val="Arial"/>
        <family val="2"/>
      </rPr>
      <t>Fortalezas</t>
    </r>
    <r>
      <rPr>
        <sz val="10"/>
        <color theme="1"/>
        <rFont val="Arial"/>
        <family val="2"/>
      </rPr>
      <t xml:space="preserve">
En los diferentes procesos evaluadores adelantados por la Oficina de Control Interno, se han socializado a los responsables de los procesos las debilidades detectadas frente al diseño y ejecución de los controles.
En el manual de contratación se definen actividades de control para la selección de los prestadores de servicios de tecnología.
Como parte del fortalecimiento de la herramienta de monitoreo se incluyeron preguntas asociadas a los soportes del Control, la cual será aplicada durante el mes de julio de 2021.
Se vienen adelantando actividades relacionadas con el análisis de ampliación de la planta.
</t>
    </r>
    <r>
      <rPr>
        <b/>
        <sz val="10"/>
        <color theme="1"/>
        <rFont val="Arial"/>
        <family val="2"/>
      </rPr>
      <t>Debilidades</t>
    </r>
    <r>
      <rPr>
        <sz val="10"/>
        <color theme="1"/>
        <rFont val="Arial"/>
        <family val="2"/>
      </rPr>
      <t xml:space="preserve">
Se observan debilidades asociadas a la segregación de funciones en diferentes procedimientos, teniendo en cuenta las limitaciones de personal de planta.
Solo se evidencian elementos de evaluación de Controles en el momento de identificación de riesgos, pero no se evidencian seguimientos periódicos por parte de la 1ra y 2da línea a la diseño y ejecución de los controles. 
A pesar que se evidencian actualizaciones de documentos de los procesos, se evidenciaron algunas caracterizaciones de los procesos que no han sido actualizados de conformidad con la nueva plataforma estratégica. </t>
    </r>
  </si>
  <si>
    <r>
      <rPr>
        <b/>
        <sz val="8"/>
        <color theme="1"/>
        <rFont val="Arial"/>
        <family val="2"/>
      </rPr>
      <t>Fortalezas</t>
    </r>
    <r>
      <rPr>
        <sz val="8"/>
        <color theme="1"/>
        <rFont val="Calibri"/>
        <family val="2"/>
        <scheme val="minor"/>
      </rPr>
      <t xml:space="preserve">
Los instrumentos adoptados para la gestión del riesgo permiten adelantar una revisión de los controles teniendo en cuenta sus características. 
En los diferentes procesos evaluadores adelantados por la Oficina de Control Interno, se han socializado a los responsables de los procesos las debilidades detectadas frente al diseño y ejecución de los controles.
En el manual de contratación se definen actividades de control para la selección de los prestadores de servicios de tecnología.
Durante el segundo semestre la Oficina de Control Interno, presentó el informe de evaluación al Proceso de Gestión TIC, en el cual se detectaron algunas observaciones sobre las cuales se han venido adelantando las correspondientes acciones de mejora.
Durante el segundo semestre se observo un esfuerzo importante por parte de los procesos misionales de actualizar sus procedimientos y documentos anexos. 
</t>
    </r>
    <r>
      <rPr>
        <b/>
        <sz val="8"/>
        <color theme="1"/>
        <rFont val="Arial"/>
        <family val="2"/>
      </rPr>
      <t>Debilidades</t>
    </r>
    <r>
      <rPr>
        <sz val="8"/>
        <color theme="1"/>
        <rFont val="Calibri"/>
        <family val="2"/>
        <scheme val="minor"/>
      </rPr>
      <t xml:space="preserve">
Se observan debilidades asociadas a la segregación de funciones en diferentes procedimientos, teniendo en cuenta las limitaciones de personal de planta.
El monitoreo de riesgos presenta debilidades importantes, debido a que la primera y segunda línea de defensa no adelanta actividades de monitoreo que permitan analizar la efectividad de los controles adoptados y el cumplimiento de los planes de tratamiento propuestos. </t>
    </r>
  </si>
  <si>
    <t>Información y comunicación</t>
  </si>
  <si>
    <r>
      <rPr>
        <b/>
        <sz val="10"/>
        <color theme="1"/>
        <rFont val="Arial"/>
        <family val="2"/>
      </rPr>
      <t>Fortalezas</t>
    </r>
    <r>
      <rPr>
        <sz val="10"/>
        <color theme="1"/>
        <rFont val="Arial"/>
        <family val="2"/>
      </rPr>
      <t xml:space="preserve">
En los diferentes análisis se evidenciaron fuentes diversas de información que le permiten a los diferentes responsables analizar y generar reportes (Información de carácter misional y de carácter administrativo)
Se observan varios instrumentos asociados a la integridad, confidencialidad y disponibilidad de los datos e información relevante para la operación del Canal.
Se tienen claramente definidos los canales de comunicación internos y externos, los cuales han sido divulgados al interior de la organización.
Durante el primer semestre se evidenció la elaboración del informe de percepción por parte de los usuarios de información, como resultado de la aplicación de la encuesta de satisfacción de usuarios. 
</t>
    </r>
    <r>
      <rPr>
        <b/>
        <sz val="10"/>
        <color theme="1"/>
        <rFont val="Arial"/>
        <family val="2"/>
      </rPr>
      <t>Debilidades</t>
    </r>
    <r>
      <rPr>
        <sz val="10"/>
        <color theme="1"/>
        <rFont val="Arial"/>
        <family val="2"/>
      </rPr>
      <t xml:space="preserve">
No se evidencia articulación de los canales de denuncia con los que se cuenta, para fomentar en los colaboradores del Canal dar aviso de las posibles irregularidades que permitan tomar acciones de manera oportuna.
Los sistemas de información del Canal presentan debilidades en su intercomunicación con otros sistemas. (Bogdata). Así mismo no se cuenta con un Sistema de Administración de la gestión de documental del Canal, lo cual dificulta la trazabilidad de los documentos y su interrelación con la Gestión Documental de las diferentes áreas del Canal. 
Es importante continuar con el fortalecimiento de los documentos (Proceso, procedimientos, formatos, política) de comunicación interna y externa existentes, debido a que, se evidencia desactualización de los mismos de acuerdo con los nuevos lineamientos institucionales. 
Se encuentra pendiente la actualización de la caracterización de usuarios, para mejorar la relación que el Canal tiene con sus partes interesadas. 
Es importante revisar el Manual de Correspondencia y actualizarlo de conformidad con las nuevas dinámicas institucionales, como la virtualización de algunos de sus servicios y el trabajo en casa que aún se sigue aplicando en el Canal de conformidad con la pandemia que actualmente afecta la gestión organizacional. </t>
    </r>
  </si>
  <si>
    <r>
      <rPr>
        <b/>
        <sz val="8"/>
        <color theme="1"/>
        <rFont val="Arial"/>
        <family val="2"/>
      </rPr>
      <t>Fortalezas</t>
    </r>
    <r>
      <rPr>
        <sz val="8"/>
        <color theme="1"/>
        <rFont val="Calibri"/>
        <family val="2"/>
        <scheme val="minor"/>
      </rPr>
      <t xml:space="preserve">
En los diferentes análisis se evidenciaron fuentes diversas de información que le permiten a los diferentes responsables analizar y generar reportes.
Se observan varios instrumentos asociados a la integridad, confidencialidad y disponibilidad de los datos e información relevante para la operación del Canal.
Se tienen claramente definidos los canales de comunicación internos, los cuales se divulgan al interior de la organización, así mismo se observan documentos asociados para determinar la evaluación de estos canales.
Se evidenciaron actividades documentadas que regulan el manejo de la información entrante y saliente del Canal.
Durante el segundo semestre se evidenciaron informes de percepción por parte de los usuarios de información, como resultado de la aplicación de la encuesta de satisfacción de usuarios. 
</t>
    </r>
    <r>
      <rPr>
        <b/>
        <sz val="8"/>
        <color theme="1"/>
        <rFont val="Arial"/>
        <family val="2"/>
      </rPr>
      <t>Debilidades</t>
    </r>
    <r>
      <rPr>
        <sz val="8"/>
        <color theme="1"/>
        <rFont val="Calibri"/>
        <family val="2"/>
        <scheme val="minor"/>
      </rPr>
      <t xml:space="preserve">
No se evidencia articulación de los canales de denuncia con los que se cuenta, para fomentar en los colaboradores del Canal dar aviso de las posibles irregularidades que permitan tomar acciones de manera oportuna.
Los sistemas de información del Canal presentan debilidades en su intercomunicación con otros sistemas. (Bogdata).
Es importante adelantar el fortalecimiento de los documentos (Proceso, procedimientos, formatos, política) de comunicación interna y externa existentes, debido a que, se evidencia desactualización de los mismos de acuerdo con los nuevos lineamientos institucionales. </t>
    </r>
  </si>
  <si>
    <t xml:space="preserve">Monitoreo </t>
  </si>
  <si>
    <r>
      <rPr>
        <b/>
        <sz val="10"/>
        <color theme="1"/>
        <rFont val="Arial"/>
        <family val="2"/>
      </rPr>
      <t>Fortalezas</t>
    </r>
    <r>
      <rPr>
        <sz val="10"/>
        <color theme="1"/>
        <rFont val="Arial"/>
        <family val="2"/>
      </rPr>
      <t xml:space="preserve">:
El CICCI aprobó las actividades establecidas en el Plan Anual de Auditoría propuesta por la Oficina de Control Interno, basado en los riesgos de las unidades auditables, así mismo en este espacio se han presentado los avances en el cumplimiento de las actividades propuestas y en general la gestión de la oficina en cumplimiento de la normatividad vigente. 
Los informes elaborados por la Oficina de Control Interno son remitidos a los líderes de proceso y sus equipos de trabajo, y socializados en el CICCI para la toma de acciones de carácter transversal. 
Desde la Oficina de Control Interno se realiza seguimiento a las actividades formuladas en los planes de mejoramiento y se realiza un análisis de la efectividad de las acciones ejecutadas previo al cierre de las mismas
Dentro de la dinámica institucional se realiza seguimiento a los planes de mejoramiento, se incluye el seguimiento a las acciones producto de las debilidades detectadas por la Contraloría de Bogotá. 
Durante el primer trimestre de la vigencia se realizó por parte del área de planeación el monitoreo de los riesgos, herramienta que esta en proceso de fortalecimiento, los resultados de este ejercicio se han 
</t>
    </r>
    <r>
      <rPr>
        <b/>
        <sz val="10"/>
        <color theme="1"/>
        <rFont val="Arial"/>
        <family val="2"/>
      </rPr>
      <t>Debilidades</t>
    </r>
    <r>
      <rPr>
        <sz val="10"/>
        <color theme="1"/>
        <rFont val="Arial"/>
        <family val="2"/>
      </rPr>
      <t>:
Si bien se vienen implementando mecanismos para el monitoreo de los riesgos, es importante estandarizar la herramienta y generar políticas relacionadas con el reporte de alertas cuando se evidencien deficiencias producto de la realización de este ejercicio. 
Es importante que se incluyan dentro de las actividades que realiza la segunda línea, actividades y herramientas que permitan el monitoreo de las acciones suscritas en este plan, articuladas con las actividades de seguimiento que realiza la OCI.</t>
    </r>
  </si>
  <si>
    <r>
      <rPr>
        <b/>
        <sz val="8"/>
        <color theme="1"/>
        <rFont val="Arial"/>
        <family val="2"/>
      </rPr>
      <t>Fortalezas</t>
    </r>
    <r>
      <rPr>
        <sz val="8"/>
        <color theme="1"/>
        <rFont val="Arial"/>
        <family val="2"/>
      </rPr>
      <t xml:space="preserve">:
El CICCI realiza la aprobación y seguimiento a las actividades establecidas en el Plan Anual de Auditoría propuesta por la Oficina de Control Interno, basado en los riesgos de las unidades auditables. 
Los informes elaborados por la Oficina de Control Interno son remitidos a los líderes de proceso y sus equipos de trabajo, y socializados en el CICCI para la toma de acciones de carácter transversal. 
Desde la Oficina de Control Interno se realiza seguimiento a las actividades formuladas en los planes de mejoramiento y se realiza un análisis de la efectividad de las acciones ejecutadas previo al cierre de las mismas. 
Producto de los presentados por la Contraloría se formulan acciones de mejora, sobre las cuales se adelantan seguimientos periódicos para medir al grado de avance en cumplimiento de las mismas. 
Durante el segundo semestre se lideraron acciones por parte del área de Planeación, frente a la autoevaluación adelantada por los líderes de proceso y sus equipos de trabajo. 
</t>
    </r>
    <r>
      <rPr>
        <b/>
        <sz val="8"/>
        <color theme="1"/>
        <rFont val="Arial"/>
        <family val="2"/>
      </rPr>
      <t>Debilidades</t>
    </r>
    <r>
      <rPr>
        <sz val="8"/>
        <color theme="1"/>
        <rFont val="Arial"/>
        <family val="2"/>
      </rPr>
      <t xml:space="preserve">:
Implementar mecanismos de monitoreo por parte de la segunda línea de defensa, fortaleciendo los establecidos en las herramientas de la gestión del riesgo y dándole un alcance mayor a otros componentes de la gestión institucional.
Implementar herramientas que le permitan a la segunda línea de defensa adelantar un seguimiento complementario a las acciones formuladas en los planes de mejoramiento adoptados en el Canal.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</si>
</sst>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25" x14ac:knownFonts="1">
    <font>
      <sz val="10"/>
      <color theme="1"/>
      <name val="Arial"/>
      <family val="2"/>
    </font>
    <font>
      <sz val="11"/>
      <color theme="1"/>
      <name val="Calibri"/>
      <family val="2"/>
      <scheme val="minor"/>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0"/>
      <name val="Arial"/>
      <family val="2"/>
    </font>
    <font>
      <b/>
      <sz val="8"/>
      <color theme="1"/>
      <name val="Arial"/>
      <family val="2"/>
    </font>
    <font>
      <sz val="8"/>
      <color theme="1"/>
      <name val="Arial"/>
      <family val="2"/>
    </font>
    <font>
      <sz val="8"/>
      <color theme="1"/>
      <name val="Calibri"/>
      <family val="2"/>
      <scheme val="minor"/>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8">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rgb="FF000000"/>
      </left>
      <right style="medium">
        <color rgb="FF000000"/>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6">
    <xf numFmtId="0" fontId="0" fillId="0" borderId="0"/>
    <xf numFmtId="0" fontId="1" fillId="0" borderId="0"/>
    <xf numFmtId="0" fontId="1" fillId="0" borderId="0"/>
    <xf numFmtId="0" fontId="1" fillId="0" borderId="0"/>
    <xf numFmtId="0" fontId="1" fillId="0" borderId="0"/>
    <xf numFmtId="0" fontId="1" fillId="0" borderId="0"/>
  </cellStyleXfs>
  <cellXfs count="92">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3" borderId="5" xfId="0" applyFont="1" applyFill="1" applyBorder="1" applyAlignment="1">
      <alignment horizontal="center" vertical="center" wrapText="1"/>
    </xf>
    <xf numFmtId="0" fontId="3" fillId="2" borderId="6" xfId="0" applyFont="1" applyFill="1" applyBorder="1" applyAlignment="1" applyProtection="1">
      <alignment horizontal="center" vertical="center"/>
      <protection locked="0"/>
    </xf>
    <xf numFmtId="0" fontId="3" fillId="2" borderId="0" xfId="0" applyFont="1" applyFill="1" applyBorder="1" applyAlignment="1">
      <alignment horizontal="center"/>
    </xf>
    <xf numFmtId="0" fontId="0" fillId="2" borderId="7" xfId="0" applyFill="1" applyBorder="1"/>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xf>
    <xf numFmtId="164" fontId="3" fillId="2" borderId="9"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2" borderId="11" xfId="0" applyNumberFormat="1" applyFont="1" applyFill="1" applyBorder="1" applyAlignment="1" applyProtection="1">
      <alignment horizontal="center" vertical="center"/>
      <protection locked="0"/>
    </xf>
    <xf numFmtId="164" fontId="3" fillId="2" borderId="0" xfId="0" applyNumberFormat="1" applyFont="1" applyFill="1" applyBorder="1" applyAlignment="1">
      <alignment horizontal="center"/>
    </xf>
    <xf numFmtId="0" fontId="4" fillId="2" borderId="0" xfId="0" applyFont="1" applyFill="1" applyBorder="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6" fillId="3" borderId="15" xfId="0" applyNumberFormat="1" applyFont="1" applyFill="1" applyBorder="1" applyAlignment="1" applyProtection="1">
      <alignment horizontal="center" vertical="center"/>
      <protection hidden="1"/>
    </xf>
    <xf numFmtId="0" fontId="7" fillId="2" borderId="0" xfId="0" applyFont="1" applyFill="1" applyBorder="1" applyAlignment="1">
      <alignment horizontal="center" vertical="center"/>
    </xf>
    <xf numFmtId="0" fontId="8" fillId="2" borderId="0" xfId="0" applyFont="1" applyFill="1" applyBorder="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0" xfId="0" applyFont="1" applyFill="1" applyBorder="1" applyAlignment="1">
      <alignment horizontal="center" vertical="center"/>
    </xf>
    <xf numFmtId="49" fontId="10" fillId="2" borderId="20" xfId="0" applyNumberFormat="1" applyFont="1" applyFill="1" applyBorder="1" applyAlignment="1">
      <alignment horizontal="left" vertical="center" wrapText="1"/>
    </xf>
    <xf numFmtId="49" fontId="10" fillId="2" borderId="21" xfId="0" applyNumberFormat="1" applyFont="1" applyFill="1" applyBorder="1" applyAlignment="1">
      <alignment horizontal="left" vertical="center" wrapText="1"/>
    </xf>
    <xf numFmtId="49" fontId="11" fillId="2" borderId="22" xfId="0" applyNumberFormat="1" applyFont="1" applyFill="1" applyBorder="1" applyAlignment="1" applyProtection="1">
      <alignment horizontal="center" vertical="center" wrapText="1"/>
      <protection locked="0"/>
    </xf>
    <xf numFmtId="49" fontId="12" fillId="2" borderId="23" xfId="0" applyNumberFormat="1" applyFont="1" applyFill="1" applyBorder="1" applyAlignment="1" applyProtection="1">
      <alignment horizontal="left" vertical="center" wrapText="1"/>
      <protection locked="0"/>
    </xf>
    <xf numFmtId="49" fontId="12" fillId="2" borderId="24" xfId="0" applyNumberFormat="1" applyFont="1" applyFill="1" applyBorder="1" applyAlignment="1" applyProtection="1">
      <alignment horizontal="left" vertical="center" wrapText="1"/>
      <protection locked="0"/>
    </xf>
    <xf numFmtId="49" fontId="12" fillId="2" borderId="25" xfId="0" applyNumberFormat="1" applyFont="1" applyFill="1" applyBorder="1" applyAlignment="1" applyProtection="1">
      <alignment horizontal="left" vertical="center" wrapText="1"/>
      <protection locked="0"/>
    </xf>
    <xf numFmtId="49" fontId="0" fillId="2" borderId="0" xfId="0" applyNumberFormat="1" applyFill="1" applyBorder="1" applyAlignment="1">
      <alignment horizontal="left" vertical="top" wrapText="1"/>
    </xf>
    <xf numFmtId="49" fontId="10" fillId="2" borderId="26" xfId="0" applyNumberFormat="1" applyFont="1" applyFill="1" applyBorder="1" applyAlignment="1">
      <alignment horizontal="left" vertical="center" wrapText="1"/>
    </xf>
    <xf numFmtId="49" fontId="10" fillId="2" borderId="27" xfId="0" applyNumberFormat="1" applyFont="1" applyFill="1" applyBorder="1" applyAlignment="1">
      <alignment horizontal="left" vertical="center" wrapText="1"/>
    </xf>
    <xf numFmtId="0" fontId="13" fillId="2" borderId="0" xfId="0" applyFont="1" applyFill="1" applyBorder="1" applyAlignment="1">
      <alignment wrapText="1"/>
    </xf>
    <xf numFmtId="0" fontId="5" fillId="4" borderId="28"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14" fillId="3" borderId="29"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6" fillId="2" borderId="0" xfId="0" applyFont="1" applyFill="1" applyAlignment="1">
      <alignment wrapText="1"/>
    </xf>
    <xf numFmtId="0" fontId="17" fillId="0" borderId="0" xfId="0" applyFont="1" applyBorder="1" applyAlignment="1">
      <alignment horizontal="center" wrapText="1"/>
    </xf>
    <xf numFmtId="0" fontId="0" fillId="0" borderId="0" xfId="0" applyBorder="1"/>
    <xf numFmtId="0" fontId="0" fillId="0" borderId="30" xfId="0" applyBorder="1"/>
    <xf numFmtId="0" fontId="5" fillId="5" borderId="6" xfId="0" applyFont="1" applyFill="1" applyBorder="1" applyAlignment="1">
      <alignment horizontal="center" vertical="center" wrapText="1"/>
    </xf>
    <xf numFmtId="0" fontId="14" fillId="0" borderId="0" xfId="0" applyFont="1" applyFill="1" applyBorder="1" applyAlignment="1">
      <alignment vertical="center"/>
    </xf>
    <xf numFmtId="0" fontId="9" fillId="0" borderId="6" xfId="0" applyFont="1" applyFill="1" applyBorder="1" applyAlignment="1" applyProtection="1">
      <alignment horizontal="center" vertical="center"/>
      <protection hidden="1"/>
    </xf>
    <xf numFmtId="9" fontId="9" fillId="0" borderId="0" xfId="0" applyNumberFormat="1" applyFont="1" applyFill="1" applyBorder="1" applyAlignment="1">
      <alignment vertical="center"/>
    </xf>
    <xf numFmtId="9" fontId="18" fillId="6" borderId="6" xfId="0" applyNumberFormat="1" applyFont="1" applyFill="1" applyBorder="1" applyAlignment="1" applyProtection="1">
      <alignment horizontal="center" vertical="center"/>
      <protection hidden="1"/>
    </xf>
    <xf numFmtId="0" fontId="10" fillId="0" borderId="31" xfId="0" applyFont="1" applyFill="1" applyBorder="1" applyAlignment="1" applyProtection="1">
      <alignment vertical="center" wrapText="1"/>
      <protection locked="0"/>
    </xf>
    <xf numFmtId="0" fontId="9" fillId="0" borderId="0" xfId="0" applyFont="1" applyFill="1" applyBorder="1" applyAlignment="1">
      <alignment vertical="center"/>
    </xf>
    <xf numFmtId="9" fontId="18" fillId="6" borderId="6" xfId="0" applyNumberFormat="1" applyFont="1" applyFill="1" applyBorder="1" applyAlignment="1" applyProtection="1">
      <alignment horizontal="center" vertical="center"/>
      <protection locked="0"/>
    </xf>
    <xf numFmtId="0" fontId="9" fillId="0" borderId="11" xfId="0" applyFont="1" applyFill="1" applyBorder="1" applyAlignment="1">
      <alignment vertical="center"/>
    </xf>
    <xf numFmtId="0" fontId="20" fillId="0" borderId="32" xfId="1" applyFont="1" applyBorder="1" applyAlignment="1">
      <alignment vertical="center" wrapText="1"/>
    </xf>
    <xf numFmtId="0" fontId="9" fillId="0" borderId="0" xfId="0" applyFont="1" applyFill="1" applyBorder="1" applyAlignment="1">
      <alignment horizontal="left" vertical="center"/>
    </xf>
    <xf numFmtId="9" fontId="9" fillId="0" borderId="6" xfId="0" applyNumberFormat="1" applyFont="1" applyFill="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31" xfId="0" applyFont="1" applyBorder="1"/>
    <xf numFmtId="0" fontId="21" fillId="0" borderId="0" xfId="0" applyFont="1" applyBorder="1" applyAlignment="1">
      <alignment horizontal="left"/>
    </xf>
    <xf numFmtId="0" fontId="0" fillId="0" borderId="0" xfId="0" applyBorder="1"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0" fillId="0" borderId="31" xfId="0" applyFont="1" applyBorder="1" applyAlignment="1" applyProtection="1">
      <alignment vertical="center" wrapText="1"/>
      <protection locked="0"/>
    </xf>
    <xf numFmtId="0" fontId="0" fillId="0" borderId="11" xfId="0" applyBorder="1"/>
    <xf numFmtId="0" fontId="21" fillId="0" borderId="32" xfId="2" applyFont="1" applyBorder="1" applyAlignment="1">
      <alignment vertical="center" wrapText="1"/>
    </xf>
    <xf numFmtId="0" fontId="5" fillId="3" borderId="6" xfId="0" applyFont="1" applyFill="1" applyBorder="1" applyAlignment="1">
      <alignment horizontal="center" vertical="center" wrapText="1"/>
    </xf>
    <xf numFmtId="0" fontId="21" fillId="0" borderId="32" xfId="3" applyFont="1" applyBorder="1" applyAlignment="1">
      <alignment vertical="center" wrapText="1"/>
    </xf>
    <xf numFmtId="0" fontId="5" fillId="8" borderId="6" xfId="0" applyFont="1" applyFill="1" applyBorder="1" applyAlignment="1">
      <alignment horizontal="center" vertical="center" wrapText="1"/>
    </xf>
    <xf numFmtId="0" fontId="21" fillId="0" borderId="32" xfId="4" applyFont="1" applyBorder="1" applyAlignment="1">
      <alignment horizontal="left" vertical="center" wrapText="1"/>
    </xf>
    <xf numFmtId="0" fontId="0" fillId="0" borderId="31" xfId="0" applyBorder="1"/>
    <xf numFmtId="0" fontId="5" fillId="9" borderId="6" xfId="0" applyFont="1" applyFill="1" applyBorder="1" applyAlignment="1">
      <alignment horizontal="center" vertical="center" wrapText="1"/>
    </xf>
    <xf numFmtId="0" fontId="0" fillId="0" borderId="33" xfId="0" applyBorder="1" applyAlignment="1" applyProtection="1">
      <alignment vertical="center" wrapText="1"/>
      <protection locked="0"/>
    </xf>
    <xf numFmtId="0" fontId="21" fillId="0" borderId="34" xfId="5" applyFont="1" applyBorder="1" applyAlignment="1">
      <alignment vertical="center" wrapText="1"/>
    </xf>
    <xf numFmtId="0" fontId="14" fillId="2" borderId="0" xfId="0" applyFont="1" applyFill="1" applyBorder="1" applyAlignment="1">
      <alignment vertical="center"/>
    </xf>
    <xf numFmtId="0" fontId="9" fillId="2" borderId="0" xfId="0" applyFont="1" applyFill="1" applyBorder="1" applyAlignment="1">
      <alignment horizontal="left" vertical="center"/>
    </xf>
    <xf numFmtId="0" fontId="23" fillId="2" borderId="0" xfId="0" applyFont="1" applyFill="1" applyBorder="1" applyAlignment="1">
      <alignment vertical="center"/>
    </xf>
    <xf numFmtId="0" fontId="24" fillId="2" borderId="0" xfId="0" applyFont="1" applyFill="1" applyBorder="1"/>
    <xf numFmtId="0" fontId="0" fillId="2" borderId="35" xfId="0" applyFill="1" applyBorder="1"/>
    <xf numFmtId="0" fontId="0" fillId="2" borderId="36" xfId="0" applyFill="1" applyBorder="1"/>
    <xf numFmtId="0" fontId="0" fillId="2" borderId="37" xfId="0" applyFill="1" applyBorder="1"/>
  </cellXfs>
  <cellStyles count="6">
    <cellStyle name="Normal" xfId="0" builtinId="0"/>
    <cellStyle name="Normal 4" xfId="1"/>
    <cellStyle name="Normal 5" xfId="2"/>
    <cellStyle name="Normal 6" xfId="3"/>
    <cellStyle name="Normal 7" xfId="4"/>
    <cellStyle name="Normal 8" xfId="5"/>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626722" y="1701063"/>
          <a:ext cx="4556216" cy="2417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izeth/Downloads/20210721_EVALUACI&#211;N%20SCI_ISEMESTRE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0.64583333333333337</v>
          </cell>
        </row>
        <row r="26">
          <cell r="N26">
            <v>0.52941176470588236</v>
          </cell>
        </row>
        <row r="43">
          <cell r="N43">
            <v>0.625</v>
          </cell>
        </row>
        <row r="55">
          <cell r="N55">
            <v>0.5</v>
          </cell>
        </row>
        <row r="69">
          <cell r="N69">
            <v>0.7857142857142857</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tabSelected="1" topLeftCell="A19" zoomScale="60" zoomScaleNormal="60" workbookViewId="0">
      <selection activeCell="E21" sqref="E21"/>
    </sheetView>
  </sheetViews>
  <sheetFormatPr baseColWidth="10" defaultColWidth="11.44140625" defaultRowHeight="13.2" x14ac:dyDescent="0.25"/>
  <cols>
    <col min="1" max="1" width="3.109375" style="1" customWidth="1"/>
    <col min="2" max="2" width="3.44140625" style="1" customWidth="1"/>
    <col min="3" max="3" width="35.5546875" style="1" customWidth="1"/>
    <col min="4" max="4" width="2.5546875" style="1" customWidth="1"/>
    <col min="5" max="5" width="38.6640625" style="1" customWidth="1"/>
    <col min="6" max="6" width="10.88671875" style="1" customWidth="1"/>
    <col min="7" max="7" width="23.44140625" style="1" customWidth="1"/>
    <col min="8" max="8" width="7.5546875" style="1" customWidth="1"/>
    <col min="9" max="9" width="136.5546875" style="1" customWidth="1"/>
    <col min="10" max="10" width="5.88671875" style="1" customWidth="1"/>
    <col min="11" max="11" width="28.109375" style="1" customWidth="1"/>
    <col min="12" max="12" width="4.33203125" style="1" customWidth="1"/>
    <col min="13" max="13" width="78.6640625" style="1" customWidth="1"/>
    <col min="14" max="14" width="5.88671875" style="1" customWidth="1"/>
    <col min="15" max="15" width="24.88671875" style="1" customWidth="1"/>
    <col min="16" max="16" width="7" style="1" customWidth="1"/>
    <col min="17" max="16384" width="11.44140625" style="1"/>
  </cols>
  <sheetData>
    <row r="1" spans="2:16" ht="13.8" thickBot="1" x14ac:dyDescent="0.3"/>
    <row r="2" spans="2:16" ht="18" customHeight="1" thickTop="1" x14ac:dyDescent="0.25">
      <c r="B2" s="2"/>
      <c r="C2" s="3"/>
      <c r="D2" s="3"/>
      <c r="E2" s="3"/>
      <c r="F2" s="3"/>
      <c r="G2" s="3"/>
      <c r="H2" s="3"/>
      <c r="I2" s="3"/>
      <c r="J2" s="3"/>
      <c r="K2" s="3"/>
      <c r="L2" s="3"/>
      <c r="M2" s="3"/>
      <c r="N2" s="3"/>
      <c r="O2" s="3"/>
      <c r="P2" s="4"/>
    </row>
    <row r="3" spans="2:16" ht="18" customHeight="1" x14ac:dyDescent="0.25">
      <c r="B3" s="5"/>
      <c r="C3" s="6"/>
      <c r="D3" s="6"/>
      <c r="E3" s="7" t="s">
        <v>0</v>
      </c>
      <c r="F3" s="8" t="s">
        <v>1</v>
      </c>
      <c r="G3" s="8"/>
      <c r="H3" s="8"/>
      <c r="I3" s="8"/>
      <c r="J3" s="8"/>
      <c r="K3" s="8"/>
      <c r="L3" s="8"/>
      <c r="M3" s="8"/>
      <c r="N3" s="9"/>
      <c r="O3" s="9"/>
      <c r="P3" s="10"/>
    </row>
    <row r="4" spans="2:16" ht="18" customHeight="1" x14ac:dyDescent="0.25">
      <c r="B4" s="5"/>
      <c r="C4" s="6"/>
      <c r="D4" s="6"/>
      <c r="E4" s="11"/>
      <c r="F4" s="8"/>
      <c r="G4" s="8"/>
      <c r="H4" s="8"/>
      <c r="I4" s="8"/>
      <c r="J4" s="8"/>
      <c r="K4" s="8"/>
      <c r="L4" s="8"/>
      <c r="M4" s="8"/>
      <c r="N4" s="9"/>
      <c r="O4" s="9"/>
      <c r="P4" s="10"/>
    </row>
    <row r="5" spans="2:16" ht="41.25" customHeight="1" x14ac:dyDescent="0.25">
      <c r="B5" s="5"/>
      <c r="C5" s="6"/>
      <c r="D5" s="6"/>
      <c r="E5" s="12" t="s">
        <v>2</v>
      </c>
      <c r="F5" s="13" t="s">
        <v>3</v>
      </c>
      <c r="G5" s="14"/>
      <c r="H5" s="14"/>
      <c r="I5" s="14"/>
      <c r="J5" s="14"/>
      <c r="K5" s="14"/>
      <c r="L5" s="14"/>
      <c r="M5" s="15"/>
      <c r="N5" s="16"/>
      <c r="O5" s="16"/>
      <c r="P5" s="10"/>
    </row>
    <row r="6" spans="2:16" ht="18" customHeight="1" thickBot="1" x14ac:dyDescent="0.3">
      <c r="B6" s="5"/>
      <c r="C6" s="6"/>
      <c r="D6" s="6"/>
      <c r="E6" s="17"/>
      <c r="F6" s="16"/>
      <c r="G6" s="16"/>
      <c r="H6" s="16"/>
      <c r="I6" s="16"/>
      <c r="J6" s="16"/>
      <c r="K6" s="16"/>
      <c r="L6" s="16"/>
      <c r="M6" s="6"/>
      <c r="N6" s="6"/>
      <c r="O6" s="6"/>
      <c r="P6" s="10"/>
    </row>
    <row r="7" spans="2:16" ht="93" customHeight="1" thickBot="1" x14ac:dyDescent="0.3">
      <c r="B7" s="5"/>
      <c r="C7" s="6"/>
      <c r="D7" s="6"/>
      <c r="E7" s="6"/>
      <c r="F7" s="6"/>
      <c r="G7" s="6"/>
      <c r="H7" s="6"/>
      <c r="I7" s="18" t="s">
        <v>4</v>
      </c>
      <c r="J7" s="19"/>
      <c r="K7" s="20"/>
      <c r="L7" s="6"/>
      <c r="M7" s="21">
        <f>+AVERAGE(G25,G27,G29,G31,G33)</f>
        <v>0.61719187675070031</v>
      </c>
      <c r="N7" s="22"/>
      <c r="O7" s="22"/>
      <c r="P7" s="10"/>
    </row>
    <row r="8" spans="2:16" ht="18" customHeight="1" x14ac:dyDescent="0.3">
      <c r="B8" s="5"/>
      <c r="C8" s="6"/>
      <c r="D8" s="6"/>
      <c r="E8" s="6"/>
      <c r="F8" s="6"/>
      <c r="G8" s="6"/>
      <c r="H8" s="6"/>
      <c r="I8" s="6"/>
      <c r="J8" s="6"/>
      <c r="K8" s="6"/>
      <c r="L8" s="6"/>
      <c r="M8" s="23"/>
      <c r="N8" s="23"/>
      <c r="O8" s="23"/>
      <c r="P8" s="10"/>
    </row>
    <row r="9" spans="2:16" ht="18" customHeight="1" x14ac:dyDescent="0.25">
      <c r="B9" s="5"/>
      <c r="C9" s="6"/>
      <c r="D9" s="6"/>
      <c r="E9" s="6"/>
      <c r="F9" s="6"/>
      <c r="G9" s="6"/>
      <c r="H9" s="6"/>
      <c r="I9" s="6"/>
      <c r="J9" s="6"/>
      <c r="K9" s="6"/>
      <c r="L9" s="6"/>
      <c r="M9" s="6"/>
      <c r="N9" s="6"/>
      <c r="O9" s="6"/>
      <c r="P9" s="10"/>
    </row>
    <row r="10" spans="2:16" x14ac:dyDescent="0.25">
      <c r="B10" s="5"/>
      <c r="C10" s="6"/>
      <c r="D10" s="6"/>
      <c r="E10" s="6"/>
      <c r="F10" s="6"/>
      <c r="G10" s="6"/>
      <c r="H10" s="6"/>
      <c r="I10" s="6"/>
      <c r="J10" s="6"/>
      <c r="K10" s="6"/>
      <c r="L10" s="6"/>
      <c r="M10" s="6"/>
      <c r="N10" s="6"/>
      <c r="O10" s="6"/>
      <c r="P10" s="10"/>
    </row>
    <row r="11" spans="2:16" x14ac:dyDescent="0.25">
      <c r="B11" s="5"/>
      <c r="C11" s="6"/>
      <c r="D11" s="6"/>
      <c r="E11" s="6"/>
      <c r="F11" s="6"/>
      <c r="G11" s="6"/>
      <c r="H11" s="6"/>
      <c r="I11" s="6"/>
      <c r="J11" s="6"/>
      <c r="K11" s="6"/>
      <c r="L11" s="6"/>
      <c r="M11" s="6"/>
      <c r="N11" s="6"/>
      <c r="O11" s="6"/>
      <c r="P11" s="10"/>
    </row>
    <row r="12" spans="2:16" x14ac:dyDescent="0.25">
      <c r="B12" s="5"/>
      <c r="C12" s="6"/>
      <c r="D12" s="6"/>
      <c r="E12" s="6"/>
      <c r="F12" s="6"/>
      <c r="G12" s="6"/>
      <c r="H12" s="6"/>
      <c r="I12" s="6"/>
      <c r="J12" s="6"/>
      <c r="K12" s="6"/>
      <c r="L12" s="6"/>
      <c r="M12" s="6"/>
      <c r="N12" s="6"/>
      <c r="O12" s="6"/>
      <c r="P12" s="10"/>
    </row>
    <row r="13" spans="2:16" x14ac:dyDescent="0.25">
      <c r="B13" s="5"/>
      <c r="C13" s="6"/>
      <c r="D13" s="6"/>
      <c r="E13" s="6"/>
      <c r="F13" s="6"/>
      <c r="G13" s="6"/>
      <c r="H13" s="6"/>
      <c r="I13" s="6"/>
      <c r="J13" s="6"/>
      <c r="K13" s="6"/>
      <c r="L13" s="6"/>
      <c r="M13" s="6"/>
      <c r="N13" s="6"/>
      <c r="O13" s="6"/>
      <c r="P13" s="10"/>
    </row>
    <row r="14" spans="2:16" x14ac:dyDescent="0.25">
      <c r="B14" s="5"/>
      <c r="C14" s="6"/>
      <c r="D14" s="6"/>
      <c r="E14" s="6"/>
      <c r="F14" s="6"/>
      <c r="G14" s="6"/>
      <c r="H14" s="6"/>
      <c r="I14" s="6"/>
      <c r="J14" s="6"/>
      <c r="K14" s="6"/>
      <c r="L14" s="6"/>
      <c r="M14" s="6"/>
      <c r="N14" s="6"/>
      <c r="O14" s="6"/>
      <c r="P14" s="10"/>
    </row>
    <row r="15" spans="2:16" x14ac:dyDescent="0.25">
      <c r="B15" s="5"/>
      <c r="C15" s="6"/>
      <c r="D15" s="6"/>
      <c r="E15" s="6"/>
      <c r="F15" s="6"/>
      <c r="G15" s="6"/>
      <c r="H15" s="6"/>
      <c r="I15" s="6"/>
      <c r="J15" s="6"/>
      <c r="K15" s="6"/>
      <c r="L15" s="6"/>
      <c r="M15" s="6"/>
      <c r="N15" s="6"/>
      <c r="O15" s="6"/>
      <c r="P15" s="10"/>
    </row>
    <row r="16" spans="2:16" x14ac:dyDescent="0.25">
      <c r="B16" s="5"/>
      <c r="C16" s="6"/>
      <c r="D16" s="6"/>
      <c r="E16" s="6"/>
      <c r="F16" s="6"/>
      <c r="G16" s="6"/>
      <c r="H16" s="6"/>
      <c r="I16" s="6"/>
      <c r="J16" s="6"/>
      <c r="K16" s="6"/>
      <c r="L16" s="6"/>
      <c r="M16" s="6"/>
      <c r="N16" s="6"/>
      <c r="O16" s="6"/>
      <c r="P16" s="10"/>
    </row>
    <row r="17" spans="2:22" ht="22.8" x14ac:dyDescent="0.25">
      <c r="B17" s="5"/>
      <c r="C17" s="24" t="s">
        <v>5</v>
      </c>
      <c r="D17" s="25"/>
      <c r="E17" s="25"/>
      <c r="F17" s="25"/>
      <c r="G17" s="25"/>
      <c r="H17" s="25"/>
      <c r="I17" s="25"/>
      <c r="J17" s="25"/>
      <c r="K17" s="25"/>
      <c r="L17" s="25"/>
      <c r="M17" s="26"/>
      <c r="N17" s="27"/>
      <c r="O17" s="27"/>
      <c r="P17" s="10"/>
    </row>
    <row r="18" spans="2:22" ht="15.75" customHeight="1" x14ac:dyDescent="0.25">
      <c r="B18" s="5"/>
      <c r="C18" s="28"/>
      <c r="D18" s="28"/>
      <c r="E18" s="28"/>
      <c r="F18" s="28"/>
      <c r="G18" s="28"/>
      <c r="H18" s="28"/>
      <c r="I18" s="28"/>
      <c r="J18" s="28"/>
      <c r="K18" s="28"/>
      <c r="L18" s="28"/>
      <c r="M18" s="28"/>
      <c r="N18" s="29"/>
      <c r="O18" s="29"/>
      <c r="P18" s="10"/>
    </row>
    <row r="19" spans="2:22" ht="141.75" customHeight="1" x14ac:dyDescent="0.25">
      <c r="B19" s="5"/>
      <c r="C19" s="30" t="s">
        <v>6</v>
      </c>
      <c r="D19" s="31"/>
      <c r="E19" s="32" t="s">
        <v>7</v>
      </c>
      <c r="F19" s="33" t="s">
        <v>8</v>
      </c>
      <c r="G19" s="34"/>
      <c r="H19" s="34"/>
      <c r="I19" s="34"/>
      <c r="J19" s="34"/>
      <c r="K19" s="34"/>
      <c r="L19" s="34"/>
      <c r="M19" s="35"/>
      <c r="N19" s="36"/>
      <c r="O19" s="36"/>
      <c r="P19" s="10"/>
    </row>
    <row r="20" spans="2:22" ht="105.75" customHeight="1" x14ac:dyDescent="0.25">
      <c r="B20" s="5"/>
      <c r="C20" s="30" t="s">
        <v>9</v>
      </c>
      <c r="D20" s="31"/>
      <c r="E20" s="32" t="s">
        <v>10</v>
      </c>
      <c r="F20" s="33" t="s">
        <v>11</v>
      </c>
      <c r="G20" s="34"/>
      <c r="H20" s="34"/>
      <c r="I20" s="34"/>
      <c r="J20" s="34"/>
      <c r="K20" s="34"/>
      <c r="L20" s="34"/>
      <c r="M20" s="35"/>
      <c r="N20" s="36"/>
      <c r="O20" s="36"/>
      <c r="P20" s="10"/>
    </row>
    <row r="21" spans="2:22" ht="143.25" customHeight="1" x14ac:dyDescent="0.25">
      <c r="B21" s="5"/>
      <c r="C21" s="37" t="s">
        <v>12</v>
      </c>
      <c r="D21" s="38"/>
      <c r="E21" s="32" t="s">
        <v>10</v>
      </c>
      <c r="F21" s="33" t="s">
        <v>13</v>
      </c>
      <c r="G21" s="34"/>
      <c r="H21" s="34"/>
      <c r="I21" s="34"/>
      <c r="J21" s="34"/>
      <c r="K21" s="34"/>
      <c r="L21" s="34"/>
      <c r="M21" s="35"/>
      <c r="N21" s="36"/>
      <c r="O21" s="36"/>
      <c r="P21" s="10"/>
    </row>
    <row r="22" spans="2:22" ht="66" customHeight="1" thickBot="1" x14ac:dyDescent="0.3">
      <c r="B22" s="5"/>
      <c r="C22" s="6"/>
      <c r="D22" s="6"/>
      <c r="E22" s="6"/>
      <c r="F22" s="6"/>
      <c r="G22" s="39"/>
      <c r="H22" s="6"/>
      <c r="I22" s="6"/>
      <c r="J22" s="6"/>
      <c r="K22" s="6"/>
      <c r="L22" s="6"/>
      <c r="M22" s="6"/>
      <c r="N22" s="6"/>
      <c r="O22" s="6"/>
      <c r="P22" s="10"/>
    </row>
    <row r="23" spans="2:22" ht="102.75" customHeight="1" thickBot="1" x14ac:dyDescent="0.3">
      <c r="B23" s="5"/>
      <c r="C23" s="40" t="s">
        <v>14</v>
      </c>
      <c r="D23" s="41"/>
      <c r="E23" s="42" t="s">
        <v>15</v>
      </c>
      <c r="F23" s="41"/>
      <c r="G23" s="42" t="s">
        <v>16</v>
      </c>
      <c r="H23" s="41"/>
      <c r="I23" s="43" t="s">
        <v>17</v>
      </c>
      <c r="J23" s="44"/>
      <c r="K23" s="45" t="s">
        <v>18</v>
      </c>
      <c r="L23" s="44"/>
      <c r="M23" s="46" t="s">
        <v>19</v>
      </c>
      <c r="N23" s="44"/>
      <c r="O23" s="47" t="s">
        <v>20</v>
      </c>
      <c r="P23" s="10"/>
      <c r="Q23" s="48"/>
    </row>
    <row r="24" spans="2:22" ht="6.75" customHeight="1" x14ac:dyDescent="0.4">
      <c r="B24" s="5"/>
      <c r="C24" s="49"/>
      <c r="D24" s="50"/>
      <c r="E24" s="50"/>
      <c r="F24" s="50"/>
      <c r="G24" s="50"/>
      <c r="H24" s="50"/>
      <c r="I24" s="51"/>
      <c r="J24" s="50"/>
      <c r="K24" s="51"/>
      <c r="L24" s="50"/>
      <c r="M24" s="50"/>
      <c r="N24" s="50"/>
      <c r="O24" s="50"/>
      <c r="P24" s="10"/>
    </row>
    <row r="25" spans="2:22" ht="409.2" customHeight="1" x14ac:dyDescent="0.25">
      <c r="B25" s="5"/>
      <c r="C25" s="52" t="s">
        <v>21</v>
      </c>
      <c r="D25" s="53"/>
      <c r="E25" s="54" t="str">
        <f>+IF([1]Hoja1!$N$2&gt;=0.5,"Si","No")</f>
        <v>Si</v>
      </c>
      <c r="F25" s="55"/>
      <c r="G25" s="56">
        <f>+[1]Hoja1!N2</f>
        <v>0.64583333333333337</v>
      </c>
      <c r="H25" s="55"/>
      <c r="I25" s="57" t="s">
        <v>22</v>
      </c>
      <c r="J25" s="58"/>
      <c r="K25" s="59">
        <v>0.65</v>
      </c>
      <c r="L25" s="60"/>
      <c r="M25" s="61" t="s">
        <v>23</v>
      </c>
      <c r="N25" s="62"/>
      <c r="O25" s="63">
        <f>G25-K25</f>
        <v>-4.1666666666666519E-3</v>
      </c>
      <c r="P25" s="64"/>
      <c r="Q25" s="65"/>
      <c r="R25" s="65"/>
      <c r="S25" s="65"/>
      <c r="T25" s="65"/>
      <c r="U25" s="65"/>
      <c r="V25" s="65"/>
    </row>
    <row r="26" spans="2:22" ht="6.75" customHeight="1" x14ac:dyDescent="0.4">
      <c r="B26" s="5"/>
      <c r="C26" s="49"/>
      <c r="D26" s="66"/>
      <c r="E26" s="67"/>
      <c r="F26" s="50"/>
      <c r="G26" s="68"/>
      <c r="H26" s="50"/>
      <c r="I26" s="69"/>
      <c r="J26" s="50"/>
      <c r="K26" s="51"/>
      <c r="L26" s="50"/>
      <c r="M26" s="70"/>
      <c r="N26" s="71"/>
      <c r="O26" s="72"/>
      <c r="P26" s="10"/>
    </row>
    <row r="27" spans="2:22" ht="285.60000000000002" customHeight="1" x14ac:dyDescent="0.25">
      <c r="B27" s="5"/>
      <c r="C27" s="73" t="s">
        <v>24</v>
      </c>
      <c r="D27" s="53"/>
      <c r="E27" s="54" t="str">
        <f>+IF([1]Hoja1!$N$26&gt;=0.5,"Si","No")</f>
        <v>Si</v>
      </c>
      <c r="F27" s="50"/>
      <c r="G27" s="56">
        <f>+[1]Hoja1!N26</f>
        <v>0.52941176470588236</v>
      </c>
      <c r="H27" s="50"/>
      <c r="I27" s="74" t="s">
        <v>25</v>
      </c>
      <c r="J27" s="50"/>
      <c r="K27" s="59">
        <v>0.47</v>
      </c>
      <c r="L27" s="75"/>
      <c r="M27" s="76" t="s">
        <v>26</v>
      </c>
      <c r="N27" s="62"/>
      <c r="O27" s="63">
        <f>G27-K27</f>
        <v>5.9411764705882386E-2</v>
      </c>
      <c r="P27" s="10"/>
    </row>
    <row r="28" spans="2:22" ht="6.75" customHeight="1" x14ac:dyDescent="0.4">
      <c r="B28" s="5"/>
      <c r="C28" s="49"/>
      <c r="D28" s="66"/>
      <c r="E28" s="67"/>
      <c r="F28" s="50"/>
      <c r="G28" s="68"/>
      <c r="H28" s="50"/>
      <c r="I28" s="69"/>
      <c r="J28" s="50"/>
      <c r="K28" s="51"/>
      <c r="L28" s="50"/>
      <c r="M28" s="70"/>
      <c r="N28" s="71"/>
      <c r="O28" s="72"/>
      <c r="P28" s="10"/>
    </row>
    <row r="29" spans="2:22" ht="193.8" x14ac:dyDescent="0.25">
      <c r="B29" s="5"/>
      <c r="C29" s="77" t="s">
        <v>27</v>
      </c>
      <c r="D29" s="53"/>
      <c r="E29" s="54" t="str">
        <f>+IF([1]Hoja1!$N$43&gt;=0.5,"Si","No")</f>
        <v>Si</v>
      </c>
      <c r="F29" s="50"/>
      <c r="G29" s="56">
        <f>+[1]Hoja1!N43</f>
        <v>0.625</v>
      </c>
      <c r="H29" s="50"/>
      <c r="I29" s="74" t="s">
        <v>28</v>
      </c>
      <c r="J29" s="50"/>
      <c r="K29" s="59">
        <v>0.67</v>
      </c>
      <c r="L29" s="75"/>
      <c r="M29" s="78" t="s">
        <v>29</v>
      </c>
      <c r="N29" s="62"/>
      <c r="O29" s="63">
        <f>G29-K29</f>
        <v>-4.500000000000004E-2</v>
      </c>
      <c r="P29" s="10"/>
    </row>
    <row r="30" spans="2:22" ht="6.75" customHeight="1" x14ac:dyDescent="0.4">
      <c r="B30" s="5"/>
      <c r="C30" s="49"/>
      <c r="D30" s="66"/>
      <c r="E30" s="67"/>
      <c r="F30" s="50"/>
      <c r="G30" s="68"/>
      <c r="H30" s="50"/>
      <c r="I30" s="69"/>
      <c r="J30" s="50"/>
      <c r="K30" s="51"/>
      <c r="L30" s="50"/>
      <c r="M30" s="70"/>
      <c r="N30" s="71"/>
      <c r="O30" s="72"/>
      <c r="P30" s="10"/>
    </row>
    <row r="31" spans="2:22" ht="250.8" x14ac:dyDescent="0.25">
      <c r="B31" s="5"/>
      <c r="C31" s="79" t="s">
        <v>30</v>
      </c>
      <c r="D31" s="53"/>
      <c r="E31" s="54" t="str">
        <f>+IF([1]Hoja1!$N$55&gt;=0.5,"Si","No")</f>
        <v>Si</v>
      </c>
      <c r="F31" s="50"/>
      <c r="G31" s="56">
        <f>+[1]Hoja1!N55</f>
        <v>0.5</v>
      </c>
      <c r="H31" s="50"/>
      <c r="I31" s="74" t="s">
        <v>31</v>
      </c>
      <c r="J31" s="50"/>
      <c r="K31" s="59">
        <v>0.46</v>
      </c>
      <c r="L31" s="75"/>
      <c r="M31" s="80" t="s">
        <v>32</v>
      </c>
      <c r="N31" s="62"/>
      <c r="O31" s="63">
        <f>G31-K31</f>
        <v>3.999999999999998E-2</v>
      </c>
      <c r="P31" s="10"/>
    </row>
    <row r="32" spans="2:22" ht="6.75" customHeight="1" x14ac:dyDescent="0.4">
      <c r="B32" s="5"/>
      <c r="C32" s="49"/>
      <c r="D32" s="66"/>
      <c r="E32" s="67"/>
      <c r="F32" s="50"/>
      <c r="G32" s="68"/>
      <c r="H32" s="50"/>
      <c r="I32" s="81"/>
      <c r="J32" s="50"/>
      <c r="K32" s="51"/>
      <c r="L32" s="50"/>
      <c r="M32" s="70"/>
      <c r="N32" s="71"/>
      <c r="O32" s="72"/>
      <c r="P32" s="10"/>
    </row>
    <row r="33" spans="2:16" ht="238.2" thickBot="1" x14ac:dyDescent="0.3">
      <c r="B33" s="5"/>
      <c r="C33" s="82" t="s">
        <v>33</v>
      </c>
      <c r="D33" s="53"/>
      <c r="E33" s="54" t="str">
        <f>+IF([1]Hoja1!$N$69&gt;=0.5,"Si","No")</f>
        <v>Si</v>
      </c>
      <c r="F33" s="50"/>
      <c r="G33" s="56">
        <f>+[1]Hoja1!N69</f>
        <v>0.7857142857142857</v>
      </c>
      <c r="H33" s="50"/>
      <c r="I33" s="83" t="s">
        <v>34</v>
      </c>
      <c r="J33" s="50"/>
      <c r="K33" s="59">
        <v>0.75</v>
      </c>
      <c r="L33" s="75"/>
      <c r="M33" s="84" t="s">
        <v>35</v>
      </c>
      <c r="N33" s="62"/>
      <c r="O33" s="63">
        <f>G33-K33</f>
        <v>3.5714285714285698E-2</v>
      </c>
      <c r="P33" s="10"/>
    </row>
    <row r="34" spans="2:16" ht="15.6" x14ac:dyDescent="0.25">
      <c r="B34" s="5"/>
      <c r="C34" s="85"/>
      <c r="D34" s="85"/>
      <c r="E34" s="29"/>
      <c r="F34" s="6"/>
      <c r="G34" s="6"/>
      <c r="H34" s="6"/>
      <c r="I34" s="6"/>
      <c r="J34" s="6"/>
      <c r="K34" s="6"/>
      <c r="L34" s="6"/>
      <c r="M34" s="86"/>
      <c r="N34" s="86"/>
      <c r="O34" s="86"/>
      <c r="P34" s="10"/>
    </row>
    <row r="35" spans="2:16" ht="15.6" x14ac:dyDescent="0.25">
      <c r="B35" s="5"/>
      <c r="C35" s="87"/>
      <c r="D35" s="85"/>
      <c r="E35" s="29"/>
      <c r="F35" s="6"/>
      <c r="G35" s="6"/>
      <c r="H35" s="6"/>
      <c r="I35" s="6"/>
      <c r="J35" s="6"/>
      <c r="K35" s="6"/>
      <c r="L35" s="6"/>
      <c r="M35" s="86"/>
      <c r="N35" s="86"/>
      <c r="O35" s="86"/>
      <c r="P35" s="10"/>
    </row>
    <row r="36" spans="2:16" x14ac:dyDescent="0.25">
      <c r="B36" s="5"/>
      <c r="C36" s="88"/>
      <c r="D36" s="6"/>
      <c r="E36" s="6"/>
      <c r="F36" s="6"/>
      <c r="G36" s="6"/>
      <c r="H36" s="6"/>
      <c r="I36" s="6"/>
      <c r="J36" s="6"/>
      <c r="K36" s="6"/>
      <c r="L36" s="6"/>
      <c r="M36" s="6"/>
      <c r="N36" s="6"/>
      <c r="O36" s="6"/>
      <c r="P36" s="10"/>
    </row>
    <row r="37" spans="2:16" ht="13.8" thickBot="1" x14ac:dyDescent="0.3">
      <c r="B37" s="89"/>
      <c r="C37" s="90"/>
      <c r="D37" s="90"/>
      <c r="E37" s="90"/>
      <c r="F37" s="90"/>
      <c r="G37" s="90"/>
      <c r="H37" s="90"/>
      <c r="I37" s="90"/>
      <c r="J37" s="90"/>
      <c r="K37" s="90"/>
      <c r="L37" s="90"/>
      <c r="M37" s="90"/>
      <c r="N37" s="90"/>
      <c r="O37" s="90"/>
      <c r="P37" s="91"/>
    </row>
    <row r="38" spans="2:16" ht="13.8" thickTop="1" x14ac:dyDescent="0.25"/>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7BCAE02F-126B-4359-98F5-54E44C8C5BD9}">
            <xm:f>0</xm:f>
            <xm:f>'\Users\Jizeth\Downloads\[20210721_EVALUACIÓN SCI_ISEMESTRE2021.xlsx]Analisis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85108E4D-B0C2-4399-AC5E-AB40BC609E9F}">
            <xm:f>0</xm:f>
            <xm:f>'\Users\Jizeth\Downloads\[20210721_EVALUACIÓN SCI_ISEMESTRE2021.xlsx]Analisis de Resultados'!#REF!</xm:f>
            <x14:dxf>
              <fill>
                <patternFill>
                  <bgColor rgb="FFFF0000"/>
                </patternFill>
              </fill>
            </x14:dxf>
          </x14:cfRule>
          <xm:sqref>K25</xm:sqref>
        </x14:conditionalFormatting>
        <x14:conditionalFormatting xmlns:xm="http://schemas.microsoft.com/office/excel/2006/main">
          <x14:cfRule type="cellIs" priority="16" operator="between" id="{98A8853F-E878-4D26-A23D-9200ED0C6D23}">
            <xm:f>0</xm:f>
            <xm:f>'\Users\Jizeth\Downloads\[20210721_EVALUACIÓN SCI_ISEMESTRE2021.xlsx]Analisis de Resultados'!#REF!</xm:f>
            <x14:dxf>
              <fill>
                <patternFill>
                  <bgColor rgb="FFFF0000"/>
                </patternFill>
              </fill>
            </x14:dxf>
          </x14:cfRule>
          <xm:sqref>K27</xm:sqref>
        </x14:conditionalFormatting>
        <x14:conditionalFormatting xmlns:xm="http://schemas.microsoft.com/office/excel/2006/main">
          <x14:cfRule type="cellIs" priority="12" operator="between" id="{A7547228-A0E5-4689-8710-D32C15051479}">
            <xm:f>0</xm:f>
            <xm:f>'\Users\Jizeth\Downloads\[20210721_EVALUACIÓN SCI_ISEMESTRE2021.xlsx]Analisis de Resultados'!#REF!</xm:f>
            <x14:dxf>
              <fill>
                <patternFill>
                  <bgColor rgb="FFFF0000"/>
                </patternFill>
              </fill>
            </x14:dxf>
          </x14:cfRule>
          <xm:sqref>K29</xm:sqref>
        </x14:conditionalFormatting>
        <x14:conditionalFormatting xmlns:xm="http://schemas.microsoft.com/office/excel/2006/main">
          <x14:cfRule type="cellIs" priority="8" operator="between" id="{BD95DE0F-56E7-4E07-A1C4-6BECF608696A}">
            <xm:f>0</xm:f>
            <xm:f>'\Users\Jizeth\Downloads\[20210721_EVALUACIÓN SCI_ISEMESTRE2021.xlsx]Analisis de Resultados'!#REF!</xm:f>
            <x14:dxf>
              <fill>
                <patternFill>
                  <bgColor rgb="FFFF0000"/>
                </patternFill>
              </fill>
            </x14:dxf>
          </x14:cfRule>
          <xm:sqref>K31</xm:sqref>
        </x14:conditionalFormatting>
        <x14:conditionalFormatting xmlns:xm="http://schemas.microsoft.com/office/excel/2006/main">
          <x14:cfRule type="cellIs" priority="4" operator="between" id="{F09E3B4B-9993-4833-AED1-E5C1ABBD01F5}">
            <xm:f>0</xm:f>
            <xm:f>'\Users\Jizeth\Downloads\[20210721_EVALUACIÓN SCI_ISEMESTRE2021.xlsx]Analisis de Resultados'!#REF!</xm:f>
            <x14:dxf>
              <fill>
                <patternFill>
                  <bgColor rgb="FFFF0000"/>
                </patternFill>
              </fill>
            </x14:dxf>
          </x14:cfRule>
          <xm:sqref>K33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Jizeth</dc:creator>
  <cp:lastModifiedBy>Jizeth</cp:lastModifiedBy>
  <dcterms:created xsi:type="dcterms:W3CDTF">2021-07-30T22:44:13Z</dcterms:created>
  <dcterms:modified xsi:type="dcterms:W3CDTF">2021-07-30T22:45:01Z</dcterms:modified>
</cp:coreProperties>
</file>