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D:\DESCARGAS\"/>
    </mc:Choice>
  </mc:AlternateContent>
  <xr:revisionPtr revIDLastSave="0" documentId="13_ncr:1_{FD1CDA5F-48F4-4BB8-A15E-DD24AEEE80F3}" xr6:coauthVersionLast="46" xr6:coauthVersionMax="46" xr10:uidLastSave="{00000000-0000-0000-0000-000000000000}"/>
  <bookViews>
    <workbookView xWindow="-120" yWindow="-120" windowWidth="20730" windowHeight="11160" xr2:uid="{FAA16644-920E-49FC-93C6-51E8A2E55E87}"/>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3" i="1" l="1"/>
  <c r="G33" i="1"/>
  <c r="E33" i="1"/>
  <c r="G31" i="1"/>
  <c r="O31" i="1" s="1"/>
  <c r="E31" i="1"/>
  <c r="G29" i="1"/>
  <c r="O29" i="1" s="1"/>
  <c r="E29" i="1"/>
  <c r="G27" i="1"/>
  <c r="O27" i="1" s="1"/>
  <c r="E27" i="1"/>
  <c r="G25" i="1"/>
  <c r="O25" i="1" s="1"/>
  <c r="E25" i="1"/>
  <c r="M7" i="1"/>
</calcChain>
</file>

<file path=xl/sharedStrings.xml><?xml version="1.0" encoding="utf-8"?>
<sst xmlns="http://schemas.openxmlformats.org/spreadsheetml/2006/main" count="37" uniqueCount="36">
  <si>
    <t>Nombre de la Entidad:</t>
  </si>
  <si>
    <t>CANAL CAPITAL</t>
  </si>
  <si>
    <t>Periodo Evaluado:</t>
  </si>
  <si>
    <t>JULIO - DICIEMBRE DE 2020</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</si>
  <si>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</si>
  <si>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</si>
  <si>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</si>
  <si>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</si>
  <si>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¿Es efectivo el sistema de control interno para los objetivos evaluados? (Si/No) (Justifique su respuesta):</t>
  </si>
  <si>
    <t>Si</t>
  </si>
  <si>
    <t>La entidad cuenta dentro de su Sistema de Control Interno, con una institucionalidad (Líneas de defensa)  que le permita la toma de decisiones frente al control (Si/No) (Justifique su respuesta):</t>
  </si>
  <si>
    <t xml:space="preserve">El Canal tiene adoptado y operando el Comité Institucional de Coordinación de Control Interno, adicional que ha identificado en la Política de Administración de Riesgos y en el Manual Metodológico de Administración Riesgos las Líneas de Defensa con sus respectivas responsabilidades, las cuales de acuerdo con los resultados de la evaluación requieren una revisión y ajuste que le permita al Canal mejorar el desempeño del Sistema de Control Interno. </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</si>
  <si>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</si>
  <si>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</si>
  <si>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</si>
  <si>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</si>
  <si>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</si>
  <si>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</si>
  <si>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</si>
  <si>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</si>
  <si>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t xml:space="preserve">Fortalezas 
</t>
    </r>
    <r>
      <rPr>
        <sz val="12"/>
        <color theme="1"/>
        <rFont val="Arial"/>
        <family val="2"/>
      </rPr>
      <t xml:space="preserve">Se adoptó a través de acto administrativo el Código de Integridad y se han establecido en Manual de Contratación del Canal aspectos relacionados con la declaración de conflictos de interés. 
Se han establecido mecanismos de seguimiento a los productos y servicios recibidos por el Canal a través de contratos de prestación de servicios de apoyo a la gestión. 
Se adoptó a través de acto administrativo la conformación, funciones, integrantes y periodicidad de las reuniones del Comité Institucional de Coordinación de Control Interno (CICCI), espacio en el cual realiza la aprobación y seguimiento al Plan Anual de Auditoría. 
De conformidad con lo establecido en el Plan Anual de Auditoria y en la normatividad vigente la Oficina de Control Interno realiza monitoreo de los Riesgos de Corrupción, presentando a los responsables de las acciones 
En el manual de funciones de los trabajadores oficiales y empleados públicos del Canal se establecen responsabilidades asociadas a los elementos que permiten el correcto funcionamiento del Sistema de Control Interno. </t>
    </r>
    <r>
      <rPr>
        <b/>
        <sz val="12"/>
        <color theme="1"/>
        <rFont val="Arial"/>
        <family val="2"/>
      </rPr>
      <t xml:space="preserve">
Debilidades 
</t>
    </r>
    <r>
      <rPr>
        <sz val="12"/>
        <color theme="1"/>
        <rFont val="Arial"/>
        <family val="2"/>
      </rPr>
      <t xml:space="preserve">Es importante poner en funcionamiento del Esquema de líneas de defensa adoptado inicialmente en los instrumentos para la gestión del riesgo y ampliar su alcance a otros elementos del Sistema. 
Se requiere implementar mecanismos que permitan la medición apropiación código de integridad y adelantar acciones que fomenten la conformación del grupo de gestores de integridad. 
Se evidencian debilidades en la medición del impacto de las actividades ejecutadas en el marco de los planes de Capacitación y Bienestar.
Ampliación del Esquema de Conflictos de interés a otras actividades claves del Canal acorde con la normatividad vigente.
Fortalecer acciones encaminadas a evaluar las actividades relacionadas con el retiro de personal. </t>
    </r>
  </si>
  <si>
    <t>Evaluación de riesgos</t>
  </si>
  <si>
    <r>
      <t xml:space="preserve">Fortaleza:
</t>
    </r>
    <r>
      <rPr>
        <sz val="12"/>
        <color theme="1"/>
        <rFont val="Arial"/>
        <family val="2"/>
      </rPr>
      <t>Se cuenta con una política y herramientas para gestionar los riesgos, en los cuales se han definido los roles y responsabilidades de las tres líneas de defensa señaladas en el MECI</t>
    </r>
    <r>
      <rPr>
        <b/>
        <sz val="12"/>
        <color theme="1"/>
        <rFont val="Arial"/>
        <family val="2"/>
      </rPr>
      <t xml:space="preserve">. 
Debilidades:
</t>
    </r>
    <r>
      <rPr>
        <sz val="12"/>
        <color theme="1"/>
        <rFont val="Arial"/>
        <family val="2"/>
      </rPr>
      <t xml:space="preserve">A pesar de contar con una ruta para reportar los riesgos materializados, no se han adelantado los reportes conforme a la ruta establecida y la misma tiene debilidades 
Seguimiento a los riegos materializados y divulgar la ruta a través de la cual se debe informar a las instancias pertinentes para que se tomen las medidas pertinentes.
No se cuenta con herramientas que permitan evaluar el impacto en los diferentes niveles organziacionales 
Evaluación periódica de los objetivos, incluyendo aquellos determinados en los procesos y procedimientos de acuerdo con la plataforma estratégica.  
Debilidades en la estructuración y funcionamiento de la segunda línea de defensa, que permita consolidar y presentar reportes a la alta dirección frente a la gestión del riesgo.
No se evidencia por parte de la primera y segunda línea de defensa evaluación de la efectividad de los controles establecidos en los mapas de riesgos. </t>
    </r>
  </si>
  <si>
    <t>Actividades de control</t>
  </si>
  <si>
    <r>
      <t xml:space="preserve">Fortalezas
</t>
    </r>
    <r>
      <rPr>
        <sz val="12"/>
        <color theme="1"/>
        <rFont val="Arial"/>
        <family val="2"/>
      </rPr>
      <t xml:space="preserve">Los instrumentos adoptados para la gestión del riesgo permiten adelantar una revisión de los controles teniendo en cuenta sus características. 
En los diferentes procesos evaluadores adelantados por la Oficina de Control Interno, se han socializado a los responsables de los procesos las debilidades detectadas frente al diseño de controles. 
</t>
    </r>
    <r>
      <rPr>
        <b/>
        <sz val="12"/>
        <color theme="1"/>
        <rFont val="Arial"/>
        <family val="2"/>
      </rPr>
      <t xml:space="preserve">Debilidades
</t>
    </r>
    <r>
      <rPr>
        <sz val="12"/>
        <color theme="1"/>
        <rFont val="Arial"/>
        <family val="2"/>
      </rPr>
      <t xml:space="preserve">Se observan debilidades asociadas a la segregación de funciones en diferentes procedimientos, teniendo en cuenta las limitaciones de personal de planta con las que cuenta el Canal. 
Se han observado debilidades relacionadas a la actualización de documentos asociados a los procesos y procedimientos, en razón a que no se realizan revisiones de la aplicación de los mismos de acuerdo con las condiciones actuales de la entidad. 
El monitoreo de riesgos presenta debilidades importantes, debido a que la primera y la segunda línea de defensa no adelantas actividades de monitores de riesgos que permitan analizar a efectividad de los controles adoptados y el cumplimiento de los planes de tratamiento propuestos. </t>
    </r>
  </si>
  <si>
    <t>Información y comunicación</t>
  </si>
  <si>
    <r>
      <t xml:space="preserve">Fortalezas: 
</t>
    </r>
    <r>
      <rPr>
        <sz val="12"/>
        <color theme="1"/>
        <rFont val="Arial"/>
        <family val="2"/>
      </rPr>
      <t xml:space="preserve">La entidad ha considerado fuentes diversas de información para el análisis de información clave que mejore el desempeño institucional. 
Se cuenta con canales de comunicación que permiten al interior del Canal socializar información relacionada con la gestión institucional. Así mismo, se cuentan con canales claros de comunicación externa que le permiten a la entidad difundir información relacionada con la gestión institucional y con su objeto misional. 
Se estableció en el Canal las tablas de control de acceso de acuerdo con las TRD con adoptadas y convalidadas. Adicional se han establecidos mecanismos claros para el manejo de la información entrante y su distribución al interior del Canal. 
</t>
    </r>
    <r>
      <rPr>
        <b/>
        <sz val="12"/>
        <color theme="1"/>
        <rFont val="Arial"/>
        <family val="2"/>
      </rPr>
      <t>Debilidades</t>
    </r>
    <r>
      <rPr>
        <sz val="12"/>
        <color theme="1"/>
        <rFont val="Arial"/>
        <family val="2"/>
      </rPr>
      <t xml:space="preserve">
Es importante establecer un inventario de información relevante y la adopción de mecanismos que permitan su actualización.
Es importante documentar los mecanismos con los que cuenta la entidad para evaluar la efectividad de los Canales de comunicación internos y externos, que son utilizados para divulgar la información y los contenidos que se generan producto de la gestión institucional. 
Es recomendable socializar al interior de la entidad, los canales de denuncia con los que se cuenta, para fomentar en los colaboradores del Canal dar aviso de las posibles irregularidades que permitan tomar acciones de manera oportuna. </t>
    </r>
  </si>
  <si>
    <t xml:space="preserve">Monitoreo </t>
  </si>
  <si>
    <t xml:space="preserve">De acuerdo con los resultados de la evaluación, se puede evidenciar que algunos de los elementos asociados a los componentes han venido avanzando en su implementación y mejora. Sin embargo, en el componente de información y comunicación se evidencia un leve retroceso, debido a la falta de documentación de las acciones emprendidas durante el 2020. 
Frente al componente de Administración del Riesgo se evidencian mejoras, entre las que se encuentran la actualización de la política de administración de riesgo, sin embargo, aún se mantienen debilidades asociadas al monitoreo de los riesgos y los controles por parte de los líderes de proceso.  </t>
  </si>
  <si>
    <t xml:space="preserve">El Sistema de Control Interno ha venido evolucionando en el último semestre con acciones importantes sobre cada uno de los lineamientos definidos, entre los que se encuentra: La actualización de la plataforma estratégica, la actualización de la política de administración de riesgos, la revisión de las matrices de riesgos de los procesos, la actualización y ajuste de los documentos que regulan la operación de los procesos misionales, la continuidad que se ha presentado en las acciones al interior del Comité Institucional de Coordinación Control Interno y el seguimiento periódico a las acciones suscritas en los planes de mejoramiento vigentes. </t>
  </si>
  <si>
    <r>
      <t xml:space="preserve">Fortalezas 
</t>
    </r>
    <r>
      <rPr>
        <sz val="12"/>
        <color theme="1"/>
        <rFont val="Arial"/>
        <family val="2"/>
      </rPr>
      <t xml:space="preserve">Se adoptó a través de acto administrativo el Código de Integridad y se han establecido en Manual de Contratación del Canal aspectos relacionados con la declaración de conflictos de interés, articulados con la guía del DAFP. 
Se adoptó mediante acto administrativo la conformación, funciones, integrantes y periodicidad de las reuniones del Comité Institucional de Coordinación de Control Interno (CICCI), espacio en el cual realiza la aprobación y seguimiento al Plan Anual de Auditoría. 
En los Comités de Control Interno desarrollados durante el segundo semestre de 2020 se socializaron las observaciones transversales presentadas en cada uno de los informes, así mismo se socializaron los resultados de la evaluación del Sistema de Control Interno, correspondientes al primer semestre de 2020. 
Durante el segundo semestre se realizó la evaluación a la gestión del Riesgo Institucional, en la cual se detectaron varias debilidades que conllevaron a la revisión, ajuste y actualización de la Política de Administración del Riesgo, la cual fue aprobada por el CICCI. 
En el manual de funciones de los trabajadores oficiales y empleados públicos del Canal se establecen responsabilidades asociadas a los elementos que permiten el correcto funcionamiento del Sistema de Control Interno, documento que fue unificado en el mes de diciembre de 2020.
De acuerdo con la naturaleza del Canal, se da aplicación a las actividades adoptadas en los procesos y procedimientos frente al ingreso de los funcionaros y trabajadores del Canal.
</t>
    </r>
    <r>
      <rPr>
        <b/>
        <sz val="12"/>
        <color theme="1"/>
        <rFont val="Arial"/>
        <family val="2"/>
      </rPr>
      <t>Debilidades</t>
    </r>
    <r>
      <rPr>
        <sz val="12"/>
        <color theme="1"/>
        <rFont val="Arial"/>
        <family val="2"/>
      </rPr>
      <t xml:space="preserve"> 
Es importante poner en funcionamiento del Esquema de líneas de defensa adoptado inicialmente en los instrumentos para la gestión del riesgo y ampliar su alcance a otros elementos del Sistema. 
Es importante definir los estándares de reporte, periodicidad y responsables frente a diferentes temas críticos del Canal, que agilicen la toma de decisiones por parte de la alta dirección. 
Se requiere implementar mecanismos que permitan la medición apropiación código de integridad. 
Se evidencian debilidades en la medición del impacto de las actividades ejecutadas en el marco de los planes de Capacitación y Bienestar.
Ampliación del Esquema de Conflictos de interés a otras actividades claves del Canal acorde con la normatividad vigente.
Es importante adelantar un análisis estructurado que permita determinar la viabilidad o no de implementar una línea de denuncia interna o la posibilidad de articularla con el canal de denuncia externo.
Es importante adelantar evaluaciones propias del Canal a las actividades que se desarrollan en el marco de los planes de bienestar y capacitación, que le permitan al área de talento humano tomar acciones de mejora. </t>
    </r>
  </si>
  <si>
    <r>
      <rPr>
        <b/>
        <sz val="12"/>
        <color theme="1"/>
        <rFont val="Arial"/>
        <family val="2"/>
      </rPr>
      <t>Fortalezas</t>
    </r>
    <r>
      <rPr>
        <sz val="12"/>
        <color theme="1"/>
        <rFont val="Calibri"/>
        <family val="2"/>
        <scheme val="minor"/>
      </rPr>
      <t xml:space="preserve">:
El CICCI realiza la aprobación y seguimiento a las actividades establecidas en el Plan Anual de Auditoría propuesta por la Oficina de Control Interno, basado en los riesgos de las posibles unidades auditables. 
Los informes elaborados por la Oficina de Control Interno son remitidos a los líderes de proceso y sus equipos de trabajo, y socializados en el CICCI para la toma de acciones de carácter transversal. 
Se realiza revisión permanente de las peticiones de quejas y reclamos por parte del responsable del área y semestralmente por parte de la Oficina de Control Interno. 
Desde la Oficina de Control Interno se realiza seguimiento a las actividades formuladas en los planes de mejoramiento y se realiza un análisis de la efectividad de las acciones ejecutadas previo al cierre de las mismas. 
</t>
    </r>
    <r>
      <rPr>
        <b/>
        <sz val="12"/>
        <color theme="1"/>
        <rFont val="Arial"/>
        <family val="2"/>
      </rPr>
      <t>Debilidades</t>
    </r>
    <r>
      <rPr>
        <sz val="12"/>
        <color theme="1"/>
        <rFont val="Calibri"/>
        <family val="2"/>
        <scheme val="minor"/>
      </rPr>
      <t xml:space="preserve">:
Implementar mecanismos de monitoreo por parte de la segunda línea de defensa, fortaleciendo los establecidos en las herramientas de la gestión del riesgo y dándole un alcance mayor a otros componentes de la gestión institucional.
Implementar herramientas que le permitan a la segunda línea de defensa adelantar un seguimiento a las acciones formuladas en los planes de mejoramiento adoptados en el Canal. 
Adoptar herramientas de autoevaluación y mecanismos que le permitan a la primera línea de defensa y a la segunda reportar deficiencias detectadas en el Sistema de Control Interno. </t>
    </r>
  </si>
  <si>
    <r>
      <rPr>
        <b/>
        <sz val="12"/>
        <color theme="1"/>
        <rFont val="Arial"/>
        <family val="2"/>
      </rPr>
      <t>Fortaleza</t>
    </r>
    <r>
      <rPr>
        <sz val="12"/>
        <color theme="1"/>
        <rFont val="Calibri"/>
        <family val="2"/>
        <scheme val="minor"/>
      </rPr>
      <t xml:space="preserve">:
Se cuenta con una política y herramientas para gestionar los riesgos, en los cuales se han definido los roles y responsabilidades de las tres líneas de defensa señaladas en el MECI. 
A través del Comité Institucional de Coordinación de Control Interno se realizó la aprobación de la actualización de la política de administración de riesgos. 
En noviembre de actualizó la plataforma estratégica, a través de la cual se define la ruta institucional para los próximos cuatro años.
En el segundo semestre los 14 procesos del Canal adelantaron la revisión de los riesgos de corrupción, acorde con los lineamientos definidos en la política de administración de riesgos. 
Durante el segundo semestre se realizó la revisión y actualización del Manual de Contratación, adicional en cada uno de los procesos objeto de análisis en el Comité de Contratación han tenido observaciones relacionados con los riesgos de carácter contractual. 
</t>
    </r>
    <r>
      <rPr>
        <b/>
        <sz val="12"/>
        <color theme="1"/>
        <rFont val="Arial"/>
        <family val="2"/>
      </rPr>
      <t>Debilidades</t>
    </r>
    <r>
      <rPr>
        <sz val="12"/>
        <color theme="1"/>
        <rFont val="Calibri"/>
        <family val="2"/>
        <scheme val="minor"/>
      </rPr>
      <t xml:space="preserve">:
Es importante adelantar un seguimiento permanente a los riesgos materializados, debido a que se evidencia que no se toman acciones correctivas de manera oportuna. 
Debilidades en la estructuración y funcionamiento de la segunda línea de defensa, que permita consolidar y presentar reportes a la alta dirección frente a la gestión del riesgo.
No se evidencia por parte de la primera y segunda línea de defensa evaluación de la efectividad de los controles establecidos en los mapas de riesgos. 
Se requiere implementar herramientas que faciliten a los líderes de procesos y a sus equipos de trabajo el monitoreo de los riesgos, de acuerdo con los lineamientos definidos en la política de administración de riesgos.
Se recomienda analizar la viabilidad de implementar herramientas o rutas que le permitan a la alta dirección evaluar las fallas en los controles en relación con su diseño y ejecución. </t>
    </r>
  </si>
  <si>
    <r>
      <rPr>
        <b/>
        <sz val="12"/>
        <color theme="1"/>
        <rFont val="Arial"/>
        <family val="2"/>
      </rPr>
      <t>Fortalezas</t>
    </r>
    <r>
      <rPr>
        <sz val="12"/>
        <color theme="1"/>
        <rFont val="Calibri"/>
        <family val="2"/>
        <scheme val="minor"/>
      </rPr>
      <t xml:space="preserve">
Los instrumentos adoptados para la gestión del riesgo permiten adelantar una revisión de los controles teniendo en cuenta sus características. 
En los diferentes procesos evaluadores adelantados por la Oficina de Control Interno, se han socializado a los responsables de los procesos las debilidades detectadas frente al diseño y ejecución de los controles.
En el manual de contratación se definen actividades de control para la selección de los prestadores de servicios de tecnología.
Durante el segundo semestre la Oficina de Control Interno, presentó el informe de evaluación al Proceso de Gestión TIC, en el cual se detectaron algunas observaciones sobre las cuales se han venido adelantando las correspondientes acciones de mejora.
Durante el segundo semestre se observo un esfuerzo importante por parte de los procesos misionales de actualizar sus procedimientos y documentos anexos. 
</t>
    </r>
    <r>
      <rPr>
        <b/>
        <sz val="12"/>
        <color theme="1"/>
        <rFont val="Arial"/>
        <family val="2"/>
      </rPr>
      <t>Debilidades</t>
    </r>
    <r>
      <rPr>
        <sz val="12"/>
        <color theme="1"/>
        <rFont val="Calibri"/>
        <family val="2"/>
        <scheme val="minor"/>
      </rPr>
      <t xml:space="preserve">
Se observan debilidades asociadas a la segregación de funciones en diferentes procedimientos, teniendo en cuenta las limitaciones de personal de planta.
El monitoreo de riesgos presenta debilidades importantes, debido a que la primera y segunda línea de defensa no adelanta actividades de monitoreo que permitan analizar la efectividad de los controles adoptados y el cumplimiento de los planes de tratamiento propuestos. </t>
    </r>
  </si>
  <si>
    <r>
      <rPr>
        <b/>
        <sz val="12"/>
        <color theme="1"/>
        <rFont val="Arial"/>
        <family val="2"/>
      </rPr>
      <t>Fortalezas</t>
    </r>
    <r>
      <rPr>
        <sz val="12"/>
        <color theme="1"/>
        <rFont val="Calibri"/>
        <family val="2"/>
        <scheme val="minor"/>
      </rPr>
      <t xml:space="preserve">
En los diferentes análisis se evidenciaron fuentes diversas de información que le permiten a los diferentes responsables analizar y generar reportes.
Se observan varios instrumentos asociados a la integridad, confidencialidad y disponibilidad de los datos e información relevante para la operación del Canal.
Se tienen claramente definidos los canales de comunicación internos, los cuales se divulgan al interior de la organización, así mismo se observan documentos asociados para determinar la evaluación de estos canales.
Se evidenciaron actividades documentadas que regulan el manejo de la información entrante y saliente del Canal.
Durante el segundo semestre se evidenciaron informes de percepción por parte de los usuarios de información, como resultado de la aplicación de la encuesta de satisfacción de usuarios. 
</t>
    </r>
    <r>
      <rPr>
        <b/>
        <sz val="12"/>
        <color theme="1"/>
        <rFont val="Arial"/>
        <family val="2"/>
      </rPr>
      <t>Debilidades</t>
    </r>
    <r>
      <rPr>
        <sz val="12"/>
        <color theme="1"/>
        <rFont val="Calibri"/>
        <family val="2"/>
        <scheme val="minor"/>
      </rPr>
      <t xml:space="preserve">
No se evidencia articulación de los canales de denuncia con los que se cuenta, para fomentar en los colaboradores del Canal dar aviso de las posibles irregularidades que permitan tomar acciones de manera oportuna.
Los sistemas de información del Canal presentan debilidades en su intercomunicación con otros sistemas. (Bogdata).
Es importante adelantar el fortalecimiento de los documentos (Proceso, procedimientos, formatos, política) de comunicación interna y externa existentes, debido a que, se evidencia desactualización de los mismos de acuerdo con los nuevos lineamientos institucionales. </t>
    </r>
  </si>
  <si>
    <r>
      <rPr>
        <b/>
        <sz val="12"/>
        <color theme="1"/>
        <rFont val="Arial"/>
        <family val="2"/>
      </rPr>
      <t>Fortalezas</t>
    </r>
    <r>
      <rPr>
        <sz val="12"/>
        <color theme="1"/>
        <rFont val="Arial"/>
        <family val="2"/>
      </rPr>
      <t xml:space="preserve">:
El CICCI realiza la aprobación y seguimiento a las actividades establecidas en el Plan Anual de Auditoría propuesta por la Oficina de Control Interno, basado en los riesgos de las unidades auditables. 
Los informes elaborados por la Oficina de Control Interno son remitidos a los líderes de proceso y sus equipos de trabajo, y socializados en el CICCI para la toma de acciones de carácter transversal. 
Desde la Oficina de Control Interno se realiza seguimiento a las actividades formuladas en los planes de mejoramiento y se realiza un análisis de la efectividad de las acciones ejecutadas previo al cierre de las mismas. 
Producto de los presentados por la Contraloría se formulan acciones de mejora, sobre las cuales se adelantan seguimientos periódicos para medir al grado de avance en cumplimiento de las mismas. 
Durante el segundo semestre se lideraron acciones por parte del área de Planeación, frente a la autoevaluación adelantada por los líderes de proceso y sus equipos de trabajo. 
</t>
    </r>
    <r>
      <rPr>
        <b/>
        <sz val="12"/>
        <color theme="1"/>
        <rFont val="Arial"/>
        <family val="2"/>
      </rPr>
      <t>Debilidades</t>
    </r>
    <r>
      <rPr>
        <sz val="12"/>
        <color theme="1"/>
        <rFont val="Arial"/>
        <family val="2"/>
      </rPr>
      <t xml:space="preserve">:
Implementar mecanismos de monitoreo por parte de la segunda línea de defensa, fortaleciendo los establecidos en las herramientas de la gestión del riesgo y dándole un alcance mayor a otros componentes de la gestión institucional.
Implementar herramientas que le permitan a la segunda línea de defensa adelantar un seguimiento complementario a las acciones formuladas en los planes de mejoramiento adoptados en el Canal.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</si>
</sst>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1"/>
      <color theme="1"/>
      <name val="Calibri"/>
      <family val="2"/>
      <scheme val="minor"/>
    </font>
    <font>
      <b/>
      <sz val="20"/>
      <color theme="0"/>
      <name val="Arial Narrow"/>
      <family val="2"/>
    </font>
    <font>
      <b/>
      <sz val="18"/>
      <color theme="1"/>
      <name val="Arial Narrow"/>
      <family val="2"/>
    </font>
    <font>
      <b/>
      <sz val="18"/>
      <name val="Arial"/>
      <family val="2"/>
    </font>
    <font>
      <sz val="11"/>
      <color theme="1"/>
      <name val="Arial Narrow"/>
      <family val="2"/>
    </font>
    <font>
      <sz val="10"/>
      <name val="Arial"/>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color theme="1"/>
      <name val="Arial"/>
      <family val="2"/>
    </font>
    <font>
      <b/>
      <sz val="10"/>
      <color theme="1"/>
      <name val="Arial"/>
      <family val="2"/>
    </font>
    <font>
      <sz val="25"/>
      <color theme="1"/>
      <name val="Arial"/>
      <family val="2"/>
    </font>
    <font>
      <sz val="18"/>
      <color theme="1"/>
      <name val="Arial"/>
      <family val="2"/>
    </font>
    <font>
      <sz val="18"/>
      <name val="Arial"/>
      <family val="2"/>
    </font>
    <font>
      <b/>
      <sz val="10"/>
      <color rgb="FFFF0000"/>
      <name val="Arial"/>
      <family val="2"/>
    </font>
    <font>
      <b/>
      <sz val="12"/>
      <color theme="0"/>
      <name val="Arial"/>
      <family val="2"/>
    </font>
    <font>
      <b/>
      <u/>
      <sz val="12"/>
      <color theme="0"/>
      <name val="Arial"/>
      <family val="2"/>
    </font>
    <font>
      <b/>
      <sz val="16"/>
      <color theme="1"/>
      <name val="Arial"/>
      <family val="2"/>
    </font>
    <font>
      <sz val="12"/>
      <color theme="1"/>
      <name val="Arial"/>
      <family val="2"/>
    </font>
    <font>
      <b/>
      <i/>
      <sz val="10"/>
      <color theme="1"/>
      <name val="Arial"/>
      <family val="2"/>
    </font>
    <font>
      <sz val="12"/>
      <color theme="1"/>
      <name val="Calibri"/>
      <family val="2"/>
      <scheme val="minor"/>
    </font>
  </fonts>
  <fills count="10">
    <fill>
      <patternFill patternType="none"/>
    </fill>
    <fill>
      <patternFill patternType="gray125"/>
    </fill>
    <fill>
      <patternFill patternType="solid">
        <fgColor theme="0"/>
        <bgColor theme="0"/>
      </patternFill>
    </fill>
    <fill>
      <patternFill patternType="solid">
        <fgColor rgb="FF548DD4"/>
        <bgColor rgb="FF548DD4"/>
      </patternFill>
    </fill>
    <fill>
      <patternFill patternType="solid">
        <fgColor rgb="FF366092"/>
        <bgColor rgb="FF366092"/>
      </patternFill>
    </fill>
    <fill>
      <patternFill patternType="solid">
        <fgColor rgb="FFFFCC00"/>
        <bgColor rgb="FFFFCC00"/>
      </patternFill>
    </fill>
    <fill>
      <patternFill patternType="solid">
        <fgColor rgb="FF00B050"/>
        <bgColor rgb="FF00B050"/>
      </patternFill>
    </fill>
    <fill>
      <patternFill patternType="solid">
        <fgColor rgb="FF83A343"/>
        <bgColor rgb="FF83A343"/>
      </patternFill>
    </fill>
    <fill>
      <patternFill patternType="solid">
        <fgColor rgb="FF5F497A"/>
        <bgColor rgb="FF5F497A"/>
      </patternFill>
    </fill>
    <fill>
      <patternFill patternType="solid">
        <fgColor rgb="FF4F6128"/>
        <bgColor rgb="FF4F6128"/>
      </patternFill>
    </fill>
  </fills>
  <borders count="42">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ck">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81829A"/>
      </left>
      <right/>
      <top style="thin">
        <color rgb="FF81829A"/>
      </top>
      <bottom style="thin">
        <color rgb="FF000000"/>
      </bottom>
      <diagonal/>
    </border>
    <border>
      <left/>
      <right/>
      <top style="thin">
        <color rgb="FF81829A"/>
      </top>
      <bottom style="thin">
        <color rgb="FF000000"/>
      </bottom>
      <diagonal/>
    </border>
    <border>
      <left/>
      <right style="thin">
        <color rgb="FF81829A"/>
      </right>
      <top style="thin">
        <color rgb="FF81829A"/>
      </top>
      <bottom style="thin">
        <color rgb="FF000000"/>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indexed="64"/>
      </left>
      <right style="medium">
        <color indexed="64"/>
      </right>
      <top style="thin">
        <color indexed="64"/>
      </top>
      <bottom style="medium">
        <color indexed="64"/>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91">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3"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4" fillId="2" borderId="0" xfId="0" applyFont="1" applyFill="1" applyAlignment="1">
      <alignment horizontal="center"/>
    </xf>
    <xf numFmtId="0" fontId="0" fillId="2" borderId="9" xfId="0" applyFill="1" applyBorder="1"/>
    <xf numFmtId="0" fontId="5" fillId="0" borderId="10" xfId="0" applyFont="1" applyBorder="1"/>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1" fillId="3" borderId="14" xfId="0" applyFont="1" applyFill="1" applyBorder="1" applyAlignment="1">
      <alignment horizontal="center" vertical="center"/>
    </xf>
    <xf numFmtId="164" fontId="2" fillId="2" borderId="15" xfId="0" applyNumberFormat="1" applyFont="1" applyFill="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164" fontId="4" fillId="2" borderId="0" xfId="0" applyNumberFormat="1" applyFont="1" applyFill="1" applyAlignment="1">
      <alignment horizontal="center"/>
    </xf>
    <xf numFmtId="0" fontId="6" fillId="2" borderId="0" xfId="0" applyFont="1" applyFill="1" applyAlignment="1">
      <alignment vertical="center"/>
    </xf>
    <xf numFmtId="0" fontId="7" fillId="3" borderId="18" xfId="0" applyFont="1" applyFill="1" applyBorder="1" applyAlignment="1">
      <alignment horizontal="center" vertical="center" wrapText="1"/>
    </xf>
    <xf numFmtId="0" fontId="5" fillId="0" borderId="19" xfId="0" applyFont="1" applyBorder="1"/>
    <xf numFmtId="0" fontId="5" fillId="0" borderId="20" xfId="0" applyFont="1" applyBorder="1"/>
    <xf numFmtId="9" fontId="8" fillId="3" borderId="21" xfId="0" applyNumberFormat="1" applyFont="1" applyFill="1" applyBorder="1" applyAlignment="1">
      <alignment horizontal="center" vertical="center"/>
    </xf>
    <xf numFmtId="0" fontId="9" fillId="2" borderId="0" xfId="0" applyFont="1" applyFill="1" applyAlignment="1">
      <alignment horizontal="center" vertical="center"/>
    </xf>
    <xf numFmtId="0" fontId="10" fillId="2" borderId="0" xfId="0" applyFont="1" applyFill="1"/>
    <xf numFmtId="0" fontId="7" fillId="3" borderId="22" xfId="0" applyFont="1" applyFill="1" applyBorder="1" applyAlignment="1">
      <alignment horizontal="center" vertical="center"/>
    </xf>
    <xf numFmtId="0" fontId="5" fillId="0" borderId="23" xfId="0" applyFont="1" applyBorder="1"/>
    <xf numFmtId="0" fontId="5" fillId="0" borderId="24" xfId="0" applyFont="1" applyBorder="1"/>
    <xf numFmtId="0" fontId="7" fillId="2" borderId="0" xfId="0" applyFont="1" applyFill="1" applyAlignment="1">
      <alignment horizontal="center" vertical="center"/>
    </xf>
    <xf numFmtId="0" fontId="11" fillId="2" borderId="7" xfId="0" applyFont="1" applyFill="1" applyBorder="1" applyAlignment="1">
      <alignment horizontal="center" vertical="center"/>
    </xf>
    <xf numFmtId="0" fontId="11" fillId="2" borderId="0" xfId="0" applyFont="1" applyFill="1" applyAlignment="1">
      <alignment horizontal="center" vertical="center"/>
    </xf>
    <xf numFmtId="49" fontId="12" fillId="2" borderId="25" xfId="0" applyNumberFormat="1" applyFont="1" applyFill="1" applyBorder="1" applyAlignment="1">
      <alignment horizontal="left" vertical="center" wrapText="1"/>
    </xf>
    <xf numFmtId="0" fontId="5" fillId="0" borderId="26" xfId="0" applyFont="1" applyBorder="1"/>
    <xf numFmtId="49" fontId="13" fillId="2" borderId="27" xfId="0" applyNumberFormat="1" applyFont="1" applyFill="1" applyBorder="1" applyAlignment="1">
      <alignment horizontal="center" vertical="center" wrapText="1"/>
    </xf>
    <xf numFmtId="49" fontId="14" fillId="2" borderId="28" xfId="0" applyNumberFormat="1" applyFont="1" applyFill="1" applyBorder="1" applyAlignment="1">
      <alignment horizontal="left" vertical="center" wrapText="1"/>
    </xf>
    <xf numFmtId="0" fontId="15" fillId="0" borderId="29" xfId="0" applyFont="1" applyBorder="1" applyAlignment="1">
      <alignment horizontal="left" vertical="center"/>
    </xf>
    <xf numFmtId="0" fontId="15" fillId="0" borderId="30" xfId="0" applyFont="1" applyBorder="1" applyAlignment="1">
      <alignment horizontal="left" vertical="center"/>
    </xf>
    <xf numFmtId="49" fontId="0" fillId="2" borderId="0" xfId="0" applyNumberFormat="1" applyFill="1" applyAlignment="1">
      <alignment horizontal="left" vertical="top" wrapText="1"/>
    </xf>
    <xf numFmtId="49" fontId="12" fillId="2" borderId="31" xfId="0" applyNumberFormat="1" applyFont="1" applyFill="1" applyBorder="1" applyAlignment="1">
      <alignment horizontal="left" vertical="center" wrapText="1"/>
    </xf>
    <xf numFmtId="0" fontId="5" fillId="0" borderId="32" xfId="0" applyFont="1" applyBorder="1"/>
    <xf numFmtId="0" fontId="16" fillId="2" borderId="0" xfId="0" applyFont="1" applyFill="1" applyAlignment="1">
      <alignment wrapText="1"/>
    </xf>
    <xf numFmtId="0" fontId="7" fillId="4" borderId="33" xfId="0" applyFont="1" applyFill="1" applyBorder="1" applyAlignment="1">
      <alignment horizontal="center" vertical="center" wrapText="1"/>
    </xf>
    <xf numFmtId="0" fontId="11" fillId="0" borderId="0" xfId="0" applyFont="1" applyAlignment="1">
      <alignment horizontal="center" vertical="center" wrapText="1"/>
    </xf>
    <xf numFmtId="0" fontId="17" fillId="4" borderId="33"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0" fillId="2" borderId="0" xfId="0" applyFont="1" applyFill="1" applyAlignment="1">
      <alignment horizontal="center" vertical="center" wrapText="1"/>
    </xf>
    <xf numFmtId="0" fontId="17" fillId="3" borderId="34"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0" xfId="0" applyFont="1" applyFill="1" applyAlignment="1">
      <alignment horizontal="center" vertical="center" wrapText="1"/>
    </xf>
    <xf numFmtId="0" fontId="12" fillId="2" borderId="0" xfId="0" applyFont="1" applyFill="1" applyAlignment="1">
      <alignment wrapText="1"/>
    </xf>
    <xf numFmtId="0" fontId="14" fillId="0" borderId="0" xfId="0" applyFont="1" applyAlignment="1">
      <alignment horizontal="center" wrapText="1"/>
    </xf>
    <xf numFmtId="0" fontId="0" fillId="0" borderId="35" xfId="0" applyBorder="1"/>
    <xf numFmtId="0" fontId="7" fillId="5" borderId="14" xfId="0" applyFont="1" applyFill="1" applyBorder="1" applyAlignment="1">
      <alignment horizontal="center" vertical="center" wrapText="1"/>
    </xf>
    <xf numFmtId="0" fontId="17" fillId="0" borderId="0" xfId="0" applyFont="1" applyAlignment="1">
      <alignment vertical="center"/>
    </xf>
    <xf numFmtId="0" fontId="11" fillId="0" borderId="14" xfId="0" applyFont="1" applyBorder="1" applyAlignment="1">
      <alignment horizontal="center" vertical="center"/>
    </xf>
    <xf numFmtId="9" fontId="11" fillId="0" borderId="0" xfId="0" applyNumberFormat="1" applyFont="1" applyAlignment="1">
      <alignment vertical="center"/>
    </xf>
    <xf numFmtId="9" fontId="19" fillId="6" borderId="14" xfId="0" applyNumberFormat="1" applyFont="1" applyFill="1" applyBorder="1" applyAlignment="1">
      <alignment horizontal="center" vertical="center"/>
    </xf>
    <xf numFmtId="0" fontId="11" fillId="0" borderId="36" xfId="0" applyFont="1" applyBorder="1" applyAlignment="1">
      <alignment vertical="center" wrapText="1"/>
    </xf>
    <xf numFmtId="0" fontId="11" fillId="0" borderId="0" xfId="0" applyFont="1" applyAlignment="1">
      <alignment vertical="center"/>
    </xf>
    <xf numFmtId="0" fontId="11" fillId="0" borderId="17" xfId="0" applyFont="1" applyBorder="1" applyAlignment="1">
      <alignment vertical="center"/>
    </xf>
    <xf numFmtId="0" fontId="11" fillId="0" borderId="17" xfId="0" applyFont="1" applyBorder="1" applyAlignment="1">
      <alignment horizontal="left" vertical="center" wrapText="1"/>
    </xf>
    <xf numFmtId="0" fontId="11" fillId="0" borderId="0" xfId="0" applyFont="1" applyAlignment="1">
      <alignment horizontal="left" vertical="center"/>
    </xf>
    <xf numFmtId="9" fontId="11" fillId="0" borderId="14" xfId="0" applyNumberFormat="1" applyFont="1" applyBorder="1" applyAlignment="1">
      <alignment horizontal="center" vertical="center"/>
    </xf>
    <xf numFmtId="0" fontId="11" fillId="2" borderId="9" xfId="0" applyFont="1" applyFill="1" applyBorder="1" applyAlignment="1">
      <alignment vertical="center"/>
    </xf>
    <xf numFmtId="0" fontId="11" fillId="2" borderId="0" xfId="0" applyFont="1" applyFill="1" applyAlignment="1">
      <alignment vertical="center"/>
    </xf>
    <xf numFmtId="0" fontId="0" fillId="0" borderId="0" xfId="0" applyAlignment="1">
      <alignment horizontal="center"/>
    </xf>
    <xf numFmtId="0" fontId="0" fillId="0" borderId="14" xfId="0" applyBorder="1"/>
    <xf numFmtId="0" fontId="0" fillId="0" borderId="0" xfId="0" applyAlignment="1">
      <alignment horizontal="left"/>
    </xf>
    <xf numFmtId="0" fontId="0" fillId="0" borderId="14" xfId="0" applyBorder="1" applyAlignment="1">
      <alignment horizontal="left"/>
    </xf>
    <xf numFmtId="0" fontId="7" fillId="7" borderId="14" xfId="0" applyFont="1" applyFill="1" applyBorder="1" applyAlignment="1">
      <alignment horizontal="center" vertical="center" wrapText="1"/>
    </xf>
    <xf numFmtId="0" fontId="0" fillId="0" borderId="17" xfId="0" applyBorder="1"/>
    <xf numFmtId="0" fontId="7" fillId="3" borderId="14"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9" borderId="14" xfId="0" applyFont="1" applyFill="1" applyBorder="1" applyAlignment="1">
      <alignment horizontal="center" vertical="center" wrapText="1"/>
    </xf>
    <xf numFmtId="0" fontId="17" fillId="2" borderId="0" xfId="0" applyFont="1" applyFill="1" applyAlignment="1">
      <alignment vertical="center"/>
    </xf>
    <xf numFmtId="0" fontId="11" fillId="2" borderId="0" xfId="0" applyFont="1" applyFill="1" applyAlignment="1">
      <alignment horizontal="left" vertical="center"/>
    </xf>
    <xf numFmtId="0" fontId="21" fillId="2" borderId="0" xfId="0" applyFont="1" applyFill="1" applyAlignment="1">
      <alignment vertical="center"/>
    </xf>
    <xf numFmtId="0" fontId="21" fillId="2" borderId="0" xfId="0" applyFont="1" applyFill="1"/>
    <xf numFmtId="0" fontId="0" fillId="2" borderId="39" xfId="0" applyFill="1" applyBorder="1"/>
    <xf numFmtId="0" fontId="0" fillId="2" borderId="40" xfId="0" applyFill="1" applyBorder="1"/>
    <xf numFmtId="0" fontId="0" fillId="2" borderId="41" xfId="0" applyFill="1" applyBorder="1"/>
    <xf numFmtId="0" fontId="22" fillId="0" borderId="0" xfId="0" applyFont="1" applyAlignment="1">
      <alignment horizontal="left"/>
    </xf>
    <xf numFmtId="0" fontId="22" fillId="0" borderId="38" xfId="0" applyFont="1" applyBorder="1" applyAlignment="1" applyProtection="1">
      <alignment vertical="center" wrapText="1"/>
      <protection locked="0"/>
    </xf>
    <xf numFmtId="0" fontId="22" fillId="0" borderId="36" xfId="0" applyFont="1" applyBorder="1"/>
    <xf numFmtId="0" fontId="20" fillId="0" borderId="36" xfId="0" applyFont="1" applyBorder="1" applyAlignment="1">
      <alignment wrapText="1"/>
    </xf>
    <xf numFmtId="0" fontId="20" fillId="0" borderId="36" xfId="0" applyFont="1" applyBorder="1" applyAlignment="1">
      <alignment vertical="center" wrapText="1"/>
    </xf>
    <xf numFmtId="0" fontId="20" fillId="0" borderId="36" xfId="0" applyFont="1" applyBorder="1" applyAlignment="1">
      <alignment horizontal="left" vertical="center" wrapText="1"/>
    </xf>
    <xf numFmtId="0" fontId="20" fillId="0" borderId="37" xfId="0" applyFont="1" applyBorder="1" applyAlignment="1">
      <alignment vertical="center" wrapText="1"/>
    </xf>
  </cellXfs>
  <cellStyles count="1">
    <cellStyle name="Normal" xfId="0" builtinId="0"/>
  </cellStyles>
  <dxfs count="22">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none"/>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2171700</xdr:colOff>
      <xdr:row>6</xdr:row>
      <xdr:rowOff>85725</xdr:rowOff>
    </xdr:from>
    <xdr:ext cx="4400550" cy="2390775"/>
    <xdr:pic>
      <xdr:nvPicPr>
        <xdr:cNvPr id="2" name="image1.png">
          <a:extLst>
            <a:ext uri="{FF2B5EF4-FFF2-40B4-BE49-F238E27FC236}">
              <a16:creationId xmlns:a16="http://schemas.microsoft.com/office/drawing/2014/main" id="{2B30AD71-769B-4D2D-B493-90C0426BCABB}"/>
            </a:ext>
          </a:extLst>
        </xdr:cNvPr>
        <xdr:cNvPicPr preferRelativeResize="0"/>
      </xdr:nvPicPr>
      <xdr:blipFill>
        <a:blip xmlns:r="http://schemas.openxmlformats.org/officeDocument/2006/relationships" r:embed="rId1" cstate="print"/>
        <a:stretch>
          <a:fillRect/>
        </a:stretch>
      </xdr:blipFill>
      <xdr:spPr>
        <a:xfrm>
          <a:off x="2609850" y="1685925"/>
          <a:ext cx="4400550" cy="23907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VALSCI_2SEM2020_CONSOLIDADO%20(Recuper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0.64583333333333337</v>
          </cell>
        </row>
        <row r="26">
          <cell r="N26">
            <v>0.47058823529411764</v>
          </cell>
        </row>
        <row r="43">
          <cell r="N43">
            <v>0.66666666666666663</v>
          </cell>
        </row>
        <row r="55">
          <cell r="N55">
            <v>0.4642857142857143</v>
          </cell>
        </row>
        <row r="69">
          <cell r="N69">
            <v>0.75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EFA24-E699-4065-A515-3F1BA1770131}">
  <dimension ref="A1:Z1000"/>
  <sheetViews>
    <sheetView tabSelected="1" topLeftCell="C1" zoomScale="40" zoomScaleNormal="40" workbookViewId="0">
      <selection activeCell="C17" sqref="C17:M17"/>
    </sheetView>
  </sheetViews>
  <sheetFormatPr baseColWidth="10" defaultColWidth="14.42578125" defaultRowHeight="15" x14ac:dyDescent="0.25"/>
  <cols>
    <col min="1" max="1" width="3.140625" customWidth="1"/>
    <col min="2" max="2" width="3.42578125" customWidth="1"/>
    <col min="3" max="3" width="35.5703125" customWidth="1"/>
    <col min="4" max="4" width="2.5703125" customWidth="1"/>
    <col min="5" max="5" width="38.7109375" customWidth="1"/>
    <col min="6" max="6" width="10.85546875" customWidth="1"/>
    <col min="7" max="7" width="23.42578125" customWidth="1"/>
    <col min="8" max="8" width="7.5703125" customWidth="1"/>
    <col min="9" max="9" width="162.140625" customWidth="1"/>
    <col min="10" max="10" width="5.85546875" customWidth="1"/>
    <col min="11" max="11" width="28.140625" customWidth="1"/>
    <col min="12" max="12" width="4.28515625" customWidth="1"/>
    <col min="13" max="13" width="140.5703125" customWidth="1"/>
    <col min="14" max="14" width="5.85546875" customWidth="1"/>
    <col min="15" max="15" width="24.85546875" customWidth="1"/>
    <col min="16" max="16" width="7" customWidth="1"/>
    <col min="17" max="26" width="11.42578125" customWidth="1"/>
  </cols>
  <sheetData>
    <row r="1" spans="1:26" ht="12.75" customHeight="1" thickBot="1" x14ac:dyDescent="0.3">
      <c r="A1" s="1"/>
      <c r="B1" s="1"/>
      <c r="C1" s="1"/>
      <c r="D1" s="1"/>
      <c r="E1" s="1"/>
      <c r="F1" s="1"/>
      <c r="G1" s="1"/>
      <c r="H1" s="1"/>
      <c r="I1" s="1"/>
      <c r="J1" s="1"/>
      <c r="K1" s="1"/>
      <c r="L1" s="1"/>
      <c r="M1" s="1"/>
      <c r="N1" s="1"/>
      <c r="O1" s="1"/>
      <c r="P1" s="1"/>
      <c r="Q1" s="1"/>
      <c r="R1" s="1"/>
      <c r="S1" s="1"/>
      <c r="T1" s="1"/>
      <c r="U1" s="1"/>
      <c r="V1" s="1"/>
      <c r="W1" s="1"/>
      <c r="X1" s="1"/>
      <c r="Y1" s="1"/>
      <c r="Z1" s="1"/>
    </row>
    <row r="2" spans="1:26" ht="18" customHeight="1" thickTop="1" x14ac:dyDescent="0.25">
      <c r="A2" s="1"/>
      <c r="B2" s="2"/>
      <c r="C2" s="3"/>
      <c r="D2" s="3"/>
      <c r="E2" s="3"/>
      <c r="F2" s="3"/>
      <c r="G2" s="3"/>
      <c r="H2" s="3"/>
      <c r="I2" s="3"/>
      <c r="J2" s="3"/>
      <c r="K2" s="3"/>
      <c r="L2" s="3"/>
      <c r="M2" s="3"/>
      <c r="N2" s="3"/>
      <c r="O2" s="3"/>
      <c r="P2" s="4"/>
      <c r="Q2" s="1"/>
      <c r="R2" s="1"/>
      <c r="S2" s="1"/>
      <c r="T2" s="1"/>
      <c r="U2" s="1"/>
      <c r="V2" s="1"/>
      <c r="W2" s="1"/>
      <c r="X2" s="1"/>
      <c r="Y2" s="1"/>
      <c r="Z2" s="1"/>
    </row>
    <row r="3" spans="1:26" ht="18" customHeight="1" x14ac:dyDescent="0.3">
      <c r="A3" s="1"/>
      <c r="B3" s="5"/>
      <c r="C3" s="1"/>
      <c r="D3" s="1"/>
      <c r="E3" s="6" t="s">
        <v>0</v>
      </c>
      <c r="F3" s="7" t="s">
        <v>1</v>
      </c>
      <c r="G3" s="8"/>
      <c r="H3" s="8"/>
      <c r="I3" s="8"/>
      <c r="J3" s="8"/>
      <c r="K3" s="8"/>
      <c r="L3" s="8"/>
      <c r="M3" s="9"/>
      <c r="N3" s="10"/>
      <c r="O3" s="10"/>
      <c r="P3" s="11"/>
      <c r="Q3" s="1"/>
      <c r="R3" s="1"/>
      <c r="S3" s="1"/>
      <c r="T3" s="1"/>
      <c r="U3" s="1"/>
      <c r="V3" s="1"/>
      <c r="W3" s="1"/>
      <c r="X3" s="1"/>
      <c r="Y3" s="1"/>
      <c r="Z3" s="1"/>
    </row>
    <row r="4" spans="1:26" ht="18" customHeight="1" x14ac:dyDescent="0.3">
      <c r="A4" s="1"/>
      <c r="B4" s="5"/>
      <c r="C4" s="1"/>
      <c r="D4" s="1"/>
      <c r="E4" s="12"/>
      <c r="F4" s="13"/>
      <c r="G4" s="14"/>
      <c r="H4" s="14"/>
      <c r="I4" s="14"/>
      <c r="J4" s="14"/>
      <c r="K4" s="14"/>
      <c r="L4" s="14"/>
      <c r="M4" s="15"/>
      <c r="N4" s="10"/>
      <c r="O4" s="10"/>
      <c r="P4" s="11"/>
      <c r="Q4" s="1"/>
      <c r="R4" s="1"/>
      <c r="S4" s="1"/>
      <c r="T4" s="1"/>
      <c r="U4" s="1"/>
      <c r="V4" s="1"/>
      <c r="W4" s="1"/>
      <c r="X4" s="1"/>
      <c r="Y4" s="1"/>
      <c r="Z4" s="1"/>
    </row>
    <row r="5" spans="1:26" ht="41.25" customHeight="1" x14ac:dyDescent="0.3">
      <c r="A5" s="1"/>
      <c r="B5" s="5"/>
      <c r="C5" s="1"/>
      <c r="D5" s="1"/>
      <c r="E5" s="16" t="s">
        <v>2</v>
      </c>
      <c r="F5" s="17" t="s">
        <v>3</v>
      </c>
      <c r="G5" s="18"/>
      <c r="H5" s="18"/>
      <c r="I5" s="18"/>
      <c r="J5" s="18"/>
      <c r="K5" s="18"/>
      <c r="L5" s="18"/>
      <c r="M5" s="19"/>
      <c r="N5" s="20"/>
      <c r="O5" s="20"/>
      <c r="P5" s="11"/>
      <c r="Q5" s="1"/>
      <c r="R5" s="1"/>
      <c r="S5" s="1"/>
      <c r="T5" s="1"/>
      <c r="U5" s="1"/>
      <c r="V5" s="1"/>
      <c r="W5" s="1"/>
      <c r="X5" s="1"/>
      <c r="Y5" s="1"/>
      <c r="Z5" s="1"/>
    </row>
    <row r="6" spans="1:26" ht="18" customHeight="1" thickBot="1" x14ac:dyDescent="0.35">
      <c r="A6" s="1"/>
      <c r="B6" s="5"/>
      <c r="C6" s="1"/>
      <c r="D6" s="1"/>
      <c r="E6" s="21"/>
      <c r="F6" s="20"/>
      <c r="G6" s="20"/>
      <c r="H6" s="20"/>
      <c r="I6" s="20"/>
      <c r="J6" s="20"/>
      <c r="K6" s="20"/>
      <c r="L6" s="20"/>
      <c r="M6" s="1"/>
      <c r="N6" s="1"/>
      <c r="O6" s="1"/>
      <c r="P6" s="11"/>
      <c r="Q6" s="1"/>
      <c r="R6" s="1"/>
      <c r="S6" s="1"/>
      <c r="T6" s="1"/>
      <c r="U6" s="1"/>
      <c r="V6" s="1"/>
      <c r="W6" s="1"/>
      <c r="X6" s="1"/>
      <c r="Y6" s="1"/>
      <c r="Z6" s="1"/>
    </row>
    <row r="7" spans="1:26" ht="93" customHeight="1" thickBot="1" x14ac:dyDescent="0.3">
      <c r="A7" s="1"/>
      <c r="B7" s="5"/>
      <c r="C7" s="1"/>
      <c r="D7" s="1"/>
      <c r="E7" s="1"/>
      <c r="F7" s="1"/>
      <c r="G7" s="1"/>
      <c r="H7" s="1"/>
      <c r="I7" s="22" t="s">
        <v>4</v>
      </c>
      <c r="J7" s="23"/>
      <c r="K7" s="24"/>
      <c r="L7" s="1"/>
      <c r="M7" s="25">
        <f>+AVERAGE(G25,G27,G29,G31,G33)</f>
        <v>0.59947478991596648</v>
      </c>
      <c r="N7" s="26"/>
      <c r="O7" s="26"/>
      <c r="P7" s="11"/>
      <c r="Q7" s="1"/>
      <c r="R7" s="1"/>
      <c r="S7" s="1"/>
      <c r="T7" s="1"/>
      <c r="U7" s="1"/>
      <c r="V7" s="1"/>
      <c r="W7" s="1"/>
      <c r="X7" s="1"/>
      <c r="Y7" s="1"/>
      <c r="Z7" s="1"/>
    </row>
    <row r="8" spans="1:26" ht="18" customHeight="1" x14ac:dyDescent="0.25">
      <c r="A8" s="1"/>
      <c r="B8" s="5"/>
      <c r="C8" s="1"/>
      <c r="D8" s="1"/>
      <c r="E8" s="1"/>
      <c r="F8" s="1"/>
      <c r="G8" s="1"/>
      <c r="H8" s="1"/>
      <c r="I8" s="1"/>
      <c r="J8" s="1"/>
      <c r="K8" s="1"/>
      <c r="L8" s="1"/>
      <c r="M8" s="27"/>
      <c r="N8" s="27"/>
      <c r="O8" s="27"/>
      <c r="P8" s="11"/>
      <c r="Q8" s="1"/>
      <c r="R8" s="1"/>
      <c r="S8" s="1"/>
      <c r="T8" s="1"/>
      <c r="U8" s="1"/>
      <c r="V8" s="1"/>
      <c r="W8" s="1"/>
      <c r="X8" s="1"/>
      <c r="Y8" s="1"/>
      <c r="Z8" s="1"/>
    </row>
    <row r="9" spans="1:26" ht="18" customHeight="1" x14ac:dyDescent="0.25">
      <c r="A9" s="1"/>
      <c r="B9" s="5"/>
      <c r="C9" s="1"/>
      <c r="D9" s="1"/>
      <c r="E9" s="1"/>
      <c r="F9" s="1"/>
      <c r="G9" s="1"/>
      <c r="H9" s="1"/>
      <c r="I9" s="1"/>
      <c r="J9" s="1"/>
      <c r="K9" s="1"/>
      <c r="L9" s="1"/>
      <c r="M9" s="1"/>
      <c r="N9" s="1"/>
      <c r="O9" s="1"/>
      <c r="P9" s="11"/>
      <c r="Q9" s="1"/>
      <c r="R9" s="1"/>
      <c r="S9" s="1"/>
      <c r="T9" s="1"/>
      <c r="U9" s="1"/>
      <c r="V9" s="1"/>
      <c r="W9" s="1"/>
      <c r="X9" s="1"/>
      <c r="Y9" s="1"/>
      <c r="Z9" s="1"/>
    </row>
    <row r="10" spans="1:26" ht="12.75" customHeight="1" x14ac:dyDescent="0.25">
      <c r="A10" s="1"/>
      <c r="B10" s="5"/>
      <c r="C10" s="1"/>
      <c r="D10" s="1"/>
      <c r="E10" s="1"/>
      <c r="F10" s="1"/>
      <c r="G10" s="1"/>
      <c r="H10" s="1"/>
      <c r="I10" s="1"/>
      <c r="J10" s="1"/>
      <c r="K10" s="1"/>
      <c r="L10" s="1"/>
      <c r="M10" s="1"/>
      <c r="N10" s="1"/>
      <c r="O10" s="1"/>
      <c r="P10" s="11"/>
      <c r="Q10" s="1"/>
      <c r="R10" s="1"/>
      <c r="S10" s="1"/>
      <c r="T10" s="1"/>
      <c r="U10" s="1"/>
      <c r="V10" s="1"/>
      <c r="W10" s="1"/>
      <c r="X10" s="1"/>
      <c r="Y10" s="1"/>
      <c r="Z10" s="1"/>
    </row>
    <row r="11" spans="1:26" ht="12.75" customHeight="1" x14ac:dyDescent="0.25">
      <c r="A11" s="1"/>
      <c r="B11" s="5"/>
      <c r="C11" s="1"/>
      <c r="D11" s="1"/>
      <c r="E11" s="1"/>
      <c r="F11" s="1"/>
      <c r="G11" s="1"/>
      <c r="H11" s="1"/>
      <c r="I11" s="1"/>
      <c r="J11" s="1"/>
      <c r="K11" s="1"/>
      <c r="L11" s="1"/>
      <c r="M11" s="1"/>
      <c r="N11" s="1"/>
      <c r="O11" s="1"/>
      <c r="P11" s="11"/>
      <c r="Q11" s="1"/>
      <c r="R11" s="1"/>
      <c r="S11" s="1"/>
      <c r="T11" s="1"/>
      <c r="U11" s="1"/>
      <c r="V11" s="1"/>
      <c r="W11" s="1"/>
      <c r="X11" s="1"/>
      <c r="Y11" s="1"/>
      <c r="Z11" s="1"/>
    </row>
    <row r="12" spans="1:26" ht="12.75" customHeight="1" x14ac:dyDescent="0.25">
      <c r="A12" s="1"/>
      <c r="B12" s="5"/>
      <c r="C12" s="1"/>
      <c r="D12" s="1"/>
      <c r="E12" s="1"/>
      <c r="F12" s="1"/>
      <c r="G12" s="1"/>
      <c r="H12" s="1"/>
      <c r="I12" s="1"/>
      <c r="J12" s="1"/>
      <c r="K12" s="1"/>
      <c r="L12" s="1"/>
      <c r="M12" s="1"/>
      <c r="N12" s="1"/>
      <c r="O12" s="1"/>
      <c r="P12" s="11"/>
      <c r="Q12" s="1"/>
      <c r="R12" s="1"/>
      <c r="S12" s="1"/>
      <c r="T12" s="1"/>
      <c r="U12" s="1"/>
      <c r="V12" s="1"/>
      <c r="W12" s="1"/>
      <c r="X12" s="1"/>
      <c r="Y12" s="1"/>
      <c r="Z12" s="1"/>
    </row>
    <row r="13" spans="1:26" ht="12.75" customHeight="1" x14ac:dyDescent="0.25">
      <c r="A13" s="1"/>
      <c r="B13" s="5"/>
      <c r="C13" s="1"/>
      <c r="D13" s="1"/>
      <c r="E13" s="1"/>
      <c r="F13" s="1"/>
      <c r="G13" s="1"/>
      <c r="H13" s="1"/>
      <c r="I13" s="1"/>
      <c r="J13" s="1"/>
      <c r="K13" s="1"/>
      <c r="L13" s="1"/>
      <c r="M13" s="1"/>
      <c r="N13" s="1"/>
      <c r="O13" s="1"/>
      <c r="P13" s="11"/>
      <c r="Q13" s="1"/>
      <c r="R13" s="1"/>
      <c r="S13" s="1"/>
      <c r="T13" s="1"/>
      <c r="U13" s="1"/>
      <c r="V13" s="1"/>
      <c r="W13" s="1"/>
      <c r="X13" s="1"/>
      <c r="Y13" s="1"/>
      <c r="Z13" s="1"/>
    </row>
    <row r="14" spans="1:26" ht="12.75" customHeight="1" x14ac:dyDescent="0.25">
      <c r="A14" s="1"/>
      <c r="B14" s="5"/>
      <c r="C14" s="1"/>
      <c r="D14" s="1"/>
      <c r="E14" s="1"/>
      <c r="F14" s="1"/>
      <c r="G14" s="1"/>
      <c r="H14" s="1"/>
      <c r="I14" s="1"/>
      <c r="J14" s="1"/>
      <c r="K14" s="1"/>
      <c r="L14" s="1"/>
      <c r="M14" s="1"/>
      <c r="N14" s="1"/>
      <c r="O14" s="1"/>
      <c r="P14" s="11"/>
      <c r="Q14" s="1"/>
      <c r="R14" s="1"/>
      <c r="S14" s="1"/>
      <c r="T14" s="1"/>
      <c r="U14" s="1"/>
      <c r="V14" s="1"/>
      <c r="W14" s="1"/>
      <c r="X14" s="1"/>
      <c r="Y14" s="1"/>
      <c r="Z14" s="1"/>
    </row>
    <row r="15" spans="1:26" ht="12.75" customHeight="1" x14ac:dyDescent="0.25">
      <c r="A15" s="1"/>
      <c r="B15" s="5"/>
      <c r="C15" s="1"/>
      <c r="D15" s="1"/>
      <c r="E15" s="1"/>
      <c r="F15" s="1"/>
      <c r="G15" s="1"/>
      <c r="H15" s="1"/>
      <c r="I15" s="1"/>
      <c r="J15" s="1"/>
      <c r="K15" s="1"/>
      <c r="L15" s="1"/>
      <c r="M15" s="1"/>
      <c r="N15" s="1"/>
      <c r="O15" s="1"/>
      <c r="P15" s="11"/>
      <c r="Q15" s="1"/>
      <c r="R15" s="1"/>
      <c r="S15" s="1"/>
      <c r="T15" s="1"/>
      <c r="U15" s="1"/>
      <c r="V15" s="1"/>
      <c r="W15" s="1"/>
      <c r="X15" s="1"/>
      <c r="Y15" s="1"/>
      <c r="Z15" s="1"/>
    </row>
    <row r="16" spans="1:26" ht="12.75" customHeight="1" x14ac:dyDescent="0.25">
      <c r="A16" s="1"/>
      <c r="B16" s="5"/>
      <c r="C16" s="1"/>
      <c r="D16" s="1"/>
      <c r="E16" s="1"/>
      <c r="F16" s="1"/>
      <c r="G16" s="1"/>
      <c r="H16" s="1"/>
      <c r="I16" s="1"/>
      <c r="J16" s="1"/>
      <c r="K16" s="1"/>
      <c r="L16" s="1"/>
      <c r="M16" s="1"/>
      <c r="N16" s="1"/>
      <c r="O16" s="1"/>
      <c r="P16" s="11"/>
      <c r="Q16" s="1"/>
      <c r="R16" s="1"/>
      <c r="S16" s="1"/>
      <c r="T16" s="1"/>
      <c r="U16" s="1"/>
      <c r="V16" s="1"/>
      <c r="W16" s="1"/>
      <c r="X16" s="1"/>
      <c r="Y16" s="1"/>
      <c r="Z16" s="1"/>
    </row>
    <row r="17" spans="1:26" ht="12.75" customHeight="1" x14ac:dyDescent="0.25">
      <c r="A17" s="1"/>
      <c r="B17" s="5"/>
      <c r="C17" s="28" t="s">
        <v>5</v>
      </c>
      <c r="D17" s="29"/>
      <c r="E17" s="29"/>
      <c r="F17" s="29"/>
      <c r="G17" s="29"/>
      <c r="H17" s="29"/>
      <c r="I17" s="29"/>
      <c r="J17" s="29"/>
      <c r="K17" s="29"/>
      <c r="L17" s="29"/>
      <c r="M17" s="30"/>
      <c r="N17" s="31"/>
      <c r="O17" s="31"/>
      <c r="P17" s="11"/>
      <c r="Q17" s="1"/>
      <c r="R17" s="1"/>
      <c r="S17" s="1"/>
      <c r="T17" s="1"/>
      <c r="U17" s="1"/>
      <c r="V17" s="1"/>
      <c r="W17" s="1"/>
      <c r="X17" s="1"/>
      <c r="Y17" s="1"/>
      <c r="Z17" s="1"/>
    </row>
    <row r="18" spans="1:26" ht="15.75" customHeight="1" x14ac:dyDescent="0.25">
      <c r="A18" s="1"/>
      <c r="B18" s="5"/>
      <c r="C18" s="32"/>
      <c r="D18" s="32"/>
      <c r="E18" s="32"/>
      <c r="F18" s="32"/>
      <c r="G18" s="32"/>
      <c r="H18" s="32"/>
      <c r="I18" s="32"/>
      <c r="J18" s="32"/>
      <c r="K18" s="32"/>
      <c r="L18" s="32"/>
      <c r="M18" s="32"/>
      <c r="N18" s="33"/>
      <c r="O18" s="33"/>
      <c r="P18" s="11"/>
      <c r="Q18" s="1"/>
      <c r="R18" s="1"/>
      <c r="S18" s="1"/>
      <c r="T18" s="1"/>
      <c r="U18" s="1"/>
      <c r="V18" s="1"/>
      <c r="W18" s="1"/>
      <c r="X18" s="1"/>
      <c r="Y18" s="1"/>
      <c r="Z18" s="1"/>
    </row>
    <row r="19" spans="1:26" ht="141.75" customHeight="1" x14ac:dyDescent="0.25">
      <c r="A19" s="1"/>
      <c r="B19" s="5"/>
      <c r="C19" s="34" t="s">
        <v>6</v>
      </c>
      <c r="D19" s="35"/>
      <c r="E19" s="36" t="s">
        <v>7</v>
      </c>
      <c r="F19" s="37" t="s">
        <v>28</v>
      </c>
      <c r="G19" s="38"/>
      <c r="H19" s="38"/>
      <c r="I19" s="38"/>
      <c r="J19" s="38"/>
      <c r="K19" s="38"/>
      <c r="L19" s="38"/>
      <c r="M19" s="39"/>
      <c r="N19" s="40"/>
      <c r="O19" s="40"/>
      <c r="P19" s="11"/>
      <c r="Q19" s="1"/>
      <c r="R19" s="1"/>
      <c r="S19" s="1"/>
      <c r="T19" s="1"/>
      <c r="U19" s="1"/>
      <c r="V19" s="1"/>
      <c r="W19" s="1"/>
      <c r="X19" s="1"/>
      <c r="Y19" s="1"/>
      <c r="Z19" s="1"/>
    </row>
    <row r="20" spans="1:26" ht="105.75" customHeight="1" x14ac:dyDescent="0.25">
      <c r="A20" s="1"/>
      <c r="B20" s="5"/>
      <c r="C20" s="34" t="s">
        <v>8</v>
      </c>
      <c r="D20" s="35"/>
      <c r="E20" s="36" t="s">
        <v>9</v>
      </c>
      <c r="F20" s="37" t="s">
        <v>29</v>
      </c>
      <c r="G20" s="38"/>
      <c r="H20" s="38"/>
      <c r="I20" s="38"/>
      <c r="J20" s="38"/>
      <c r="K20" s="38"/>
      <c r="L20" s="38"/>
      <c r="M20" s="39"/>
      <c r="N20" s="40"/>
      <c r="O20" s="40"/>
      <c r="P20" s="11"/>
      <c r="Q20" s="1"/>
      <c r="R20" s="1"/>
      <c r="S20" s="1"/>
      <c r="T20" s="1"/>
      <c r="U20" s="1"/>
      <c r="V20" s="1"/>
      <c r="W20" s="1"/>
      <c r="X20" s="1"/>
      <c r="Y20" s="1"/>
      <c r="Z20" s="1"/>
    </row>
    <row r="21" spans="1:26" ht="143.25" customHeight="1" x14ac:dyDescent="0.25">
      <c r="A21" s="1"/>
      <c r="B21" s="5"/>
      <c r="C21" s="41" t="s">
        <v>10</v>
      </c>
      <c r="D21" s="42"/>
      <c r="E21" s="36" t="s">
        <v>9</v>
      </c>
      <c r="F21" s="37" t="s">
        <v>11</v>
      </c>
      <c r="G21" s="38"/>
      <c r="H21" s="38"/>
      <c r="I21" s="38"/>
      <c r="J21" s="38"/>
      <c r="K21" s="38"/>
      <c r="L21" s="38"/>
      <c r="M21" s="39"/>
      <c r="N21" s="40"/>
      <c r="O21" s="40"/>
      <c r="P21" s="11"/>
      <c r="Q21" s="1"/>
      <c r="R21" s="1"/>
      <c r="S21" s="1"/>
      <c r="T21" s="1"/>
      <c r="U21" s="1"/>
      <c r="V21" s="1"/>
      <c r="W21" s="1"/>
      <c r="X21" s="1"/>
      <c r="Y21" s="1"/>
      <c r="Z21" s="1"/>
    </row>
    <row r="22" spans="1:26" ht="66" customHeight="1" thickBot="1" x14ac:dyDescent="0.3">
      <c r="A22" s="1"/>
      <c r="B22" s="5"/>
      <c r="C22" s="1"/>
      <c r="D22" s="1"/>
      <c r="E22" s="1"/>
      <c r="F22" s="1"/>
      <c r="G22" s="43"/>
      <c r="H22" s="1"/>
      <c r="I22" s="1"/>
      <c r="J22" s="1"/>
      <c r="K22" s="1"/>
      <c r="L22" s="1"/>
      <c r="M22" s="1"/>
      <c r="N22" s="1"/>
      <c r="O22" s="1"/>
      <c r="P22" s="11"/>
      <c r="Q22" s="1"/>
      <c r="R22" s="1"/>
      <c r="S22" s="1"/>
      <c r="T22" s="1"/>
      <c r="U22" s="1"/>
      <c r="V22" s="1"/>
      <c r="W22" s="1"/>
      <c r="X22" s="1"/>
      <c r="Y22" s="1"/>
      <c r="Z22" s="1"/>
    </row>
    <row r="23" spans="1:26" ht="102.75" customHeight="1" thickBot="1" x14ac:dyDescent="0.3">
      <c r="A23" s="1"/>
      <c r="B23" s="5"/>
      <c r="C23" s="44" t="s">
        <v>12</v>
      </c>
      <c r="D23" s="45"/>
      <c r="E23" s="46" t="s">
        <v>13</v>
      </c>
      <c r="F23" s="45"/>
      <c r="G23" s="46" t="s">
        <v>14</v>
      </c>
      <c r="H23" s="45"/>
      <c r="I23" s="47" t="s">
        <v>15</v>
      </c>
      <c r="J23" s="48"/>
      <c r="K23" s="49" t="s">
        <v>16</v>
      </c>
      <c r="L23" s="48"/>
      <c r="M23" s="50" t="s">
        <v>17</v>
      </c>
      <c r="N23" s="48"/>
      <c r="O23" s="51" t="s">
        <v>18</v>
      </c>
      <c r="P23" s="11"/>
      <c r="Q23" s="52"/>
      <c r="R23" s="1"/>
      <c r="S23" s="1"/>
      <c r="T23" s="1"/>
      <c r="U23" s="1"/>
      <c r="V23" s="1"/>
      <c r="W23" s="1"/>
      <c r="X23" s="1"/>
      <c r="Y23" s="1"/>
      <c r="Z23" s="1"/>
    </row>
    <row r="24" spans="1:26" ht="6.75" customHeight="1" x14ac:dyDescent="0.35">
      <c r="A24" s="1"/>
      <c r="B24" s="5"/>
      <c r="C24" s="53"/>
      <c r="I24" s="54"/>
      <c r="K24" s="54"/>
      <c r="P24" s="11"/>
      <c r="Q24" s="1"/>
      <c r="R24" s="1"/>
      <c r="S24" s="1"/>
      <c r="T24" s="1"/>
      <c r="U24" s="1"/>
      <c r="V24" s="1"/>
      <c r="W24" s="1"/>
      <c r="X24" s="1"/>
      <c r="Y24" s="1"/>
      <c r="Z24" s="1"/>
    </row>
    <row r="25" spans="1:26" ht="408" customHeight="1" x14ac:dyDescent="0.25">
      <c r="A25" s="1"/>
      <c r="B25" s="5"/>
      <c r="C25" s="55" t="s">
        <v>19</v>
      </c>
      <c r="D25" s="56"/>
      <c r="E25" s="57" t="str">
        <f>+IF([1]Hoja1!$N$2&gt;=0.5,"Si","No")</f>
        <v>Si</v>
      </c>
      <c r="F25" s="58"/>
      <c r="G25" s="59">
        <f>+[1]Hoja1!N2</f>
        <v>0.64583333333333337</v>
      </c>
      <c r="H25" s="58"/>
      <c r="I25" s="60" t="s">
        <v>30</v>
      </c>
      <c r="J25" s="61"/>
      <c r="K25" s="59">
        <v>0.61</v>
      </c>
      <c r="L25" s="62"/>
      <c r="M25" s="63" t="s">
        <v>20</v>
      </c>
      <c r="N25" s="64"/>
      <c r="O25" s="65">
        <f>G25-K25</f>
        <v>3.5833333333333384E-2</v>
      </c>
      <c r="P25" s="66"/>
      <c r="Q25" s="67"/>
      <c r="R25" s="67"/>
      <c r="S25" s="67"/>
      <c r="T25" s="67"/>
      <c r="U25" s="67"/>
      <c r="V25" s="67"/>
      <c r="W25" s="1"/>
      <c r="X25" s="1"/>
      <c r="Y25" s="1"/>
      <c r="Z25" s="1"/>
    </row>
    <row r="26" spans="1:26" ht="6.75" customHeight="1" x14ac:dyDescent="0.35">
      <c r="A26" s="1"/>
      <c r="B26" s="5"/>
      <c r="C26" s="53"/>
      <c r="E26" s="68"/>
      <c r="G26" s="69"/>
      <c r="I26" s="86"/>
      <c r="K26" s="54"/>
      <c r="M26" s="84"/>
      <c r="N26" s="70"/>
      <c r="O26" s="71"/>
      <c r="P26" s="11"/>
      <c r="Q26" s="1"/>
      <c r="R26" s="1"/>
      <c r="S26" s="1"/>
      <c r="T26" s="1"/>
      <c r="U26" s="1"/>
      <c r="V26" s="1"/>
      <c r="W26" s="1"/>
      <c r="X26" s="1"/>
      <c r="Y26" s="1"/>
      <c r="Z26" s="1"/>
    </row>
    <row r="27" spans="1:26" ht="301.5" customHeight="1" x14ac:dyDescent="0.25">
      <c r="A27" s="1"/>
      <c r="B27" s="5"/>
      <c r="C27" s="72" t="s">
        <v>21</v>
      </c>
      <c r="D27" s="56"/>
      <c r="E27" s="57" t="str">
        <f>+IF([1]Hoja1!$N$26&gt;=0.5,"Si","No")</f>
        <v>No</v>
      </c>
      <c r="G27" s="59">
        <f>+[1]Hoja1!N26</f>
        <v>0.47058823529411764</v>
      </c>
      <c r="I27" s="87" t="s">
        <v>32</v>
      </c>
      <c r="K27" s="59">
        <v>0.44</v>
      </c>
      <c r="L27" s="73"/>
      <c r="M27" s="63" t="s">
        <v>22</v>
      </c>
      <c r="N27" s="64"/>
      <c r="O27" s="65">
        <f>G27-K27</f>
        <v>3.0588235294117638E-2</v>
      </c>
      <c r="P27" s="11"/>
      <c r="Q27" s="1"/>
      <c r="R27" s="1"/>
      <c r="S27" s="1"/>
      <c r="T27" s="1"/>
      <c r="U27" s="1"/>
      <c r="V27" s="1"/>
      <c r="W27" s="1"/>
      <c r="X27" s="1"/>
      <c r="Y27" s="1"/>
      <c r="Z27" s="1"/>
    </row>
    <row r="28" spans="1:26" ht="6.75" customHeight="1" x14ac:dyDescent="0.35">
      <c r="A28" s="1"/>
      <c r="B28" s="5"/>
      <c r="C28" s="53"/>
      <c r="E28" s="68"/>
      <c r="G28" s="69"/>
      <c r="I28" s="86"/>
      <c r="K28" s="54"/>
      <c r="M28" s="84"/>
      <c r="N28" s="70"/>
      <c r="O28" s="71"/>
      <c r="P28" s="11"/>
      <c r="Q28" s="1"/>
      <c r="R28" s="1"/>
      <c r="S28" s="1"/>
      <c r="T28" s="1"/>
      <c r="U28" s="1"/>
      <c r="V28" s="1"/>
      <c r="W28" s="1"/>
      <c r="X28" s="1"/>
      <c r="Y28" s="1"/>
      <c r="Z28" s="1"/>
    </row>
    <row r="29" spans="1:26" ht="254.25" customHeight="1" x14ac:dyDescent="0.25">
      <c r="A29" s="1"/>
      <c r="B29" s="5"/>
      <c r="C29" s="74" t="s">
        <v>23</v>
      </c>
      <c r="D29" s="56"/>
      <c r="E29" s="57" t="str">
        <f>+IF([1]Hoja1!$N$43&gt;=0.5,"Si","No")</f>
        <v>Si</v>
      </c>
      <c r="G29" s="59">
        <f>+[1]Hoja1!N43</f>
        <v>0.66666666666666663</v>
      </c>
      <c r="I29" s="88" t="s">
        <v>33</v>
      </c>
      <c r="K29" s="59">
        <v>0.57999999999999996</v>
      </c>
      <c r="L29" s="73"/>
      <c r="M29" s="63" t="s">
        <v>24</v>
      </c>
      <c r="N29" s="64"/>
      <c r="O29" s="65">
        <f>G29-K29</f>
        <v>8.666666666666667E-2</v>
      </c>
      <c r="P29" s="11"/>
      <c r="Q29" s="1"/>
      <c r="R29" s="1"/>
      <c r="S29" s="1"/>
      <c r="T29" s="1"/>
      <c r="U29" s="1"/>
      <c r="V29" s="1"/>
      <c r="W29" s="1"/>
      <c r="X29" s="1"/>
      <c r="Y29" s="1"/>
      <c r="Z29" s="1"/>
    </row>
    <row r="30" spans="1:26" ht="6.75" customHeight="1" x14ac:dyDescent="0.35">
      <c r="A30" s="1"/>
      <c r="B30" s="5"/>
      <c r="C30" s="53"/>
      <c r="E30" s="68"/>
      <c r="G30" s="69"/>
      <c r="I30" s="86"/>
      <c r="K30" s="54"/>
      <c r="M30" s="84"/>
      <c r="N30" s="70"/>
      <c r="O30" s="71"/>
      <c r="P30" s="11"/>
      <c r="Q30" s="1"/>
      <c r="R30" s="1"/>
      <c r="S30" s="1"/>
      <c r="T30" s="1"/>
      <c r="U30" s="1"/>
      <c r="V30" s="1"/>
      <c r="W30" s="1"/>
      <c r="X30" s="1"/>
      <c r="Y30" s="1"/>
      <c r="Z30" s="1"/>
    </row>
    <row r="31" spans="1:26" ht="282.75" customHeight="1" x14ac:dyDescent="0.25">
      <c r="A31" s="1"/>
      <c r="B31" s="5"/>
      <c r="C31" s="75" t="s">
        <v>25</v>
      </c>
      <c r="D31" s="56"/>
      <c r="E31" s="57" t="str">
        <f>+IF([1]Hoja1!$N$55&gt;=0.5,"Si","No")</f>
        <v>No</v>
      </c>
      <c r="G31" s="59">
        <f>+[1]Hoja1!N55</f>
        <v>0.4642857142857143</v>
      </c>
      <c r="I31" s="89" t="s">
        <v>34</v>
      </c>
      <c r="K31" s="59">
        <v>0.5</v>
      </c>
      <c r="L31" s="73"/>
      <c r="M31" s="63" t="s">
        <v>26</v>
      </c>
      <c r="N31" s="64"/>
      <c r="O31" s="65">
        <f>G31-K31</f>
        <v>-3.5714285714285698E-2</v>
      </c>
      <c r="P31" s="11"/>
      <c r="Q31" s="1"/>
      <c r="R31" s="1"/>
      <c r="S31" s="1"/>
      <c r="T31" s="1"/>
      <c r="U31" s="1"/>
      <c r="V31" s="1"/>
      <c r="W31" s="1"/>
      <c r="X31" s="1"/>
      <c r="Y31" s="1"/>
      <c r="Z31" s="1"/>
    </row>
    <row r="32" spans="1:26" ht="6.75" customHeight="1" x14ac:dyDescent="0.35">
      <c r="A32" s="1"/>
      <c r="B32" s="5"/>
      <c r="C32" s="53"/>
      <c r="E32" s="68"/>
      <c r="G32" s="69"/>
      <c r="I32" s="86"/>
      <c r="K32" s="54"/>
      <c r="M32" s="84"/>
      <c r="N32" s="70"/>
      <c r="O32" s="71"/>
      <c r="P32" s="11"/>
      <c r="Q32" s="1"/>
      <c r="R32" s="1"/>
      <c r="S32" s="1"/>
      <c r="T32" s="1"/>
      <c r="U32" s="1"/>
      <c r="V32" s="1"/>
      <c r="W32" s="1"/>
      <c r="X32" s="1"/>
      <c r="Y32" s="1"/>
      <c r="Z32" s="1"/>
    </row>
    <row r="33" spans="1:26" ht="299.25" customHeight="1" thickBot="1" x14ac:dyDescent="0.3">
      <c r="A33" s="1"/>
      <c r="B33" s="5"/>
      <c r="C33" s="76" t="s">
        <v>27</v>
      </c>
      <c r="D33" s="56"/>
      <c r="E33" s="57" t="str">
        <f>+IF([1]Hoja1!$N$69&gt;=0.5,"Si","No")</f>
        <v>Si</v>
      </c>
      <c r="G33" s="59">
        <f>+[1]Hoja1!N69</f>
        <v>0.75</v>
      </c>
      <c r="I33" s="90" t="s">
        <v>35</v>
      </c>
      <c r="K33" s="59">
        <v>0.71</v>
      </c>
      <c r="L33" s="73"/>
      <c r="M33" s="85" t="s">
        <v>31</v>
      </c>
      <c r="N33" s="64"/>
      <c r="O33" s="65">
        <f>G33-K33</f>
        <v>4.0000000000000036E-2</v>
      </c>
      <c r="P33" s="11"/>
      <c r="Q33" s="1"/>
      <c r="R33" s="1"/>
      <c r="S33" s="1"/>
      <c r="T33" s="1"/>
      <c r="U33" s="1"/>
      <c r="V33" s="1"/>
      <c r="W33" s="1"/>
      <c r="X33" s="1"/>
      <c r="Y33" s="1"/>
      <c r="Z33" s="1"/>
    </row>
    <row r="34" spans="1:26" ht="12.75" customHeight="1" x14ac:dyDescent="0.25">
      <c r="A34" s="1"/>
      <c r="B34" s="5"/>
      <c r="C34" s="77"/>
      <c r="D34" s="77"/>
      <c r="E34" s="33"/>
      <c r="F34" s="1"/>
      <c r="G34" s="1"/>
      <c r="H34" s="1"/>
      <c r="I34" s="1"/>
      <c r="J34" s="1"/>
      <c r="K34" s="1"/>
      <c r="L34" s="1"/>
      <c r="M34" s="78"/>
      <c r="N34" s="78"/>
      <c r="O34" s="78"/>
      <c r="P34" s="11"/>
      <c r="Q34" s="1"/>
      <c r="R34" s="1"/>
      <c r="S34" s="1"/>
      <c r="T34" s="1"/>
      <c r="U34" s="1"/>
      <c r="V34" s="1"/>
      <c r="W34" s="1"/>
      <c r="X34" s="1"/>
      <c r="Y34" s="1"/>
      <c r="Z34" s="1"/>
    </row>
    <row r="35" spans="1:26" ht="12.75" customHeight="1" x14ac:dyDescent="0.25">
      <c r="A35" s="1"/>
      <c r="B35" s="5"/>
      <c r="C35" s="79"/>
      <c r="D35" s="77"/>
      <c r="E35" s="33"/>
      <c r="F35" s="1"/>
      <c r="G35" s="1"/>
      <c r="H35" s="1"/>
      <c r="I35" s="1"/>
      <c r="J35" s="1"/>
      <c r="K35" s="1"/>
      <c r="L35" s="1"/>
      <c r="M35" s="78"/>
      <c r="N35" s="78"/>
      <c r="O35" s="78"/>
      <c r="P35" s="11"/>
      <c r="Q35" s="1"/>
      <c r="R35" s="1"/>
      <c r="S35" s="1"/>
      <c r="T35" s="1"/>
      <c r="U35" s="1"/>
      <c r="V35" s="1"/>
      <c r="W35" s="1"/>
      <c r="X35" s="1"/>
      <c r="Y35" s="1"/>
      <c r="Z35" s="1"/>
    </row>
    <row r="36" spans="1:26" ht="12.75" customHeight="1" x14ac:dyDescent="0.25">
      <c r="A36" s="1"/>
      <c r="B36" s="5"/>
      <c r="C36" s="80"/>
      <c r="D36" s="1"/>
      <c r="E36" s="1"/>
      <c r="F36" s="1"/>
      <c r="G36" s="1"/>
      <c r="H36" s="1"/>
      <c r="I36" s="1"/>
      <c r="J36" s="1"/>
      <c r="K36" s="1"/>
      <c r="L36" s="1"/>
      <c r="M36" s="1"/>
      <c r="N36" s="1"/>
      <c r="O36" s="1"/>
      <c r="P36" s="11"/>
      <c r="Q36" s="1"/>
      <c r="R36" s="1"/>
      <c r="S36" s="1"/>
      <c r="T36" s="1"/>
      <c r="U36" s="1"/>
      <c r="V36" s="1"/>
      <c r="W36" s="1"/>
      <c r="X36" s="1"/>
      <c r="Y36" s="1"/>
      <c r="Z36" s="1"/>
    </row>
    <row r="37" spans="1:26" ht="12.75" customHeight="1" thickBot="1" x14ac:dyDescent="0.3">
      <c r="A37" s="1"/>
      <c r="B37" s="81"/>
      <c r="C37" s="82"/>
      <c r="D37" s="82"/>
      <c r="E37" s="82"/>
      <c r="F37" s="82"/>
      <c r="G37" s="82"/>
      <c r="H37" s="82"/>
      <c r="I37" s="82"/>
      <c r="J37" s="82"/>
      <c r="K37" s="82"/>
      <c r="L37" s="82"/>
      <c r="M37" s="82"/>
      <c r="N37" s="82"/>
      <c r="O37" s="82"/>
      <c r="P37" s="83"/>
      <c r="Q37" s="1"/>
      <c r="R37" s="1"/>
      <c r="S37" s="1"/>
      <c r="T37" s="1"/>
      <c r="U37" s="1"/>
      <c r="V37" s="1"/>
      <c r="W37" s="1"/>
      <c r="X37" s="1"/>
      <c r="Y37" s="1"/>
      <c r="Z37" s="1"/>
    </row>
    <row r="38" spans="1:26" ht="12.75" customHeight="1" thickTop="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ziU4BzRRM2hHpjeN6q3XSM6ffjdpmoexuPzDW8o+tooCg2g9yQIMimb/5q8OtndDvahS1fp+YQLVL2s3OxETTA==" saltValue="724SBjERK9O4iajtP2r4KQ==" spinCount="100000" sheet="1" objects="1" scenarios="1"/>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1" priority="1" operator="between">
      <formula>0.76</formula>
      <formula>1</formula>
    </cfRule>
  </conditionalFormatting>
  <conditionalFormatting sqref="G25 G27 G29 G31 G33">
    <cfRule type="cellIs" dxfId="20" priority="2" operator="between">
      <formula>0.51</formula>
      <formula>0.75</formula>
    </cfRule>
  </conditionalFormatting>
  <conditionalFormatting sqref="G25 G27 G29 G31 G33">
    <cfRule type="cellIs" dxfId="19" priority="3" operator="between">
      <formula>0.26</formula>
      <formula>0.5</formula>
    </cfRule>
  </conditionalFormatting>
  <conditionalFormatting sqref="M7">
    <cfRule type="cellIs" dxfId="18" priority="4" operator="between">
      <formula>0.76</formula>
      <formula>1</formula>
    </cfRule>
  </conditionalFormatting>
  <conditionalFormatting sqref="M7">
    <cfRule type="cellIs" dxfId="17" priority="5" operator="between">
      <formula>0.51</formula>
      <formula>0.75</formula>
    </cfRule>
  </conditionalFormatting>
  <conditionalFormatting sqref="M7">
    <cfRule type="cellIs" dxfId="16" priority="6" operator="between">
      <formula>0.26</formula>
      <formula>0.5</formula>
    </cfRule>
  </conditionalFormatting>
  <conditionalFormatting sqref="M7">
    <cfRule type="cellIs" dxfId="15" priority="7" operator="between">
      <formula>0</formula>
      <formula>0.25</formula>
    </cfRule>
  </conditionalFormatting>
  <conditionalFormatting sqref="K25">
    <cfRule type="cellIs" dxfId="14" priority="8" operator="between">
      <formula>0.76</formula>
      <formula>1</formula>
    </cfRule>
  </conditionalFormatting>
  <conditionalFormatting sqref="K25">
    <cfRule type="cellIs" dxfId="13" priority="9" operator="between">
      <formula>0.51</formula>
      <formula>0.75</formula>
    </cfRule>
  </conditionalFormatting>
  <conditionalFormatting sqref="K25">
    <cfRule type="cellIs" dxfId="12" priority="10" operator="between">
      <formula>0.26</formula>
      <formula>0.5</formula>
    </cfRule>
  </conditionalFormatting>
  <conditionalFormatting sqref="K27">
    <cfRule type="cellIs" dxfId="11" priority="11" operator="between">
      <formula>0.76</formula>
      <formula>1</formula>
    </cfRule>
  </conditionalFormatting>
  <conditionalFormatting sqref="K27">
    <cfRule type="cellIs" dxfId="10" priority="12" operator="between">
      <formula>0.51</formula>
      <formula>0.75</formula>
    </cfRule>
  </conditionalFormatting>
  <conditionalFormatting sqref="K27">
    <cfRule type="cellIs" dxfId="9" priority="13" operator="between">
      <formula>0.26</formula>
      <formula>0.5</formula>
    </cfRule>
  </conditionalFormatting>
  <conditionalFormatting sqref="K29">
    <cfRule type="cellIs" dxfId="8" priority="14" operator="between">
      <formula>0.76</formula>
      <formula>1</formula>
    </cfRule>
  </conditionalFormatting>
  <conditionalFormatting sqref="K29">
    <cfRule type="cellIs" dxfId="7" priority="15" operator="between">
      <formula>0.51</formula>
      <formula>0.75</formula>
    </cfRule>
  </conditionalFormatting>
  <conditionalFormatting sqref="K29">
    <cfRule type="cellIs" dxfId="6" priority="16" operator="between">
      <formula>0.26</formula>
      <formula>0.5</formula>
    </cfRule>
  </conditionalFormatting>
  <conditionalFormatting sqref="K31">
    <cfRule type="cellIs" dxfId="5" priority="17" operator="between">
      <formula>0.76</formula>
      <formula>1</formula>
    </cfRule>
  </conditionalFormatting>
  <conditionalFormatting sqref="K31">
    <cfRule type="cellIs" dxfId="4" priority="18" operator="between">
      <formula>0.51</formula>
      <formula>0.75</formula>
    </cfRule>
  </conditionalFormatting>
  <conditionalFormatting sqref="K31">
    <cfRule type="cellIs" dxfId="3" priority="19" operator="between">
      <formula>0.26</formula>
      <formula>0.5</formula>
    </cfRule>
  </conditionalFormatting>
  <conditionalFormatting sqref="K33">
    <cfRule type="cellIs" dxfId="2" priority="20" operator="between">
      <formula>0.76</formula>
      <formula>1</formula>
    </cfRule>
  </conditionalFormatting>
  <conditionalFormatting sqref="K33">
    <cfRule type="cellIs" dxfId="1" priority="21" operator="between">
      <formula>0.51</formula>
      <formula>0.75</formula>
    </cfRule>
  </conditionalFormatting>
  <conditionalFormatting sqref="K33">
    <cfRule type="cellIs" dxfId="0" priority="22" operator="between">
      <formula>0.26</formula>
      <formula>0.5</formula>
    </cfRule>
  </conditionalFormatting>
  <dataValidations count="2">
    <dataValidation type="list" allowBlank="1" showErrorMessage="1" sqref="N19:O20 E20:E21" xr:uid="{F5B733DD-5C19-4B84-B6A7-6765DFADCDE2}">
      <formula1>"Si,No"</formula1>
    </dataValidation>
    <dataValidation type="list" allowBlank="1" showErrorMessage="1" sqref="E19" xr:uid="{6AFC1B56-5F70-473E-8ACE-B4177002B614}">
      <formula1>"Si,No,En proceso"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AVELLA</dc:creator>
  <cp:lastModifiedBy>FERNANDO AVELLA</cp:lastModifiedBy>
  <dcterms:created xsi:type="dcterms:W3CDTF">2021-01-29T19:41:09Z</dcterms:created>
  <dcterms:modified xsi:type="dcterms:W3CDTF">2021-01-29T21:52:06Z</dcterms:modified>
</cp:coreProperties>
</file>